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JOHN CHEPULIS\Downloads\"/>
    </mc:Choice>
  </mc:AlternateContent>
  <xr:revisionPtr revIDLastSave="0" documentId="8_{7786CB3A-69C8-4853-A82E-9E9E98ED1D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OTALS SHEET" sheetId="1" r:id="rId1"/>
    <sheet name="SUMMARY SHEET" sheetId="2" r:id="rId2"/>
    <sheet name="Project 1" sheetId="3" r:id="rId3"/>
    <sheet name="Project 2" sheetId="4" r:id="rId4"/>
    <sheet name="Project 3" sheetId="5" r:id="rId5"/>
    <sheet name="Project 4" sheetId="6" r:id="rId6"/>
    <sheet name="Project 5" sheetId="7" r:id="rId7"/>
    <sheet name="Project 6" sheetId="8" r:id="rId8"/>
    <sheet name="Project 7" sheetId="9" r:id="rId9"/>
    <sheet name="Project 8" sheetId="10" r:id="rId10"/>
    <sheet name="Project 9" sheetId="11" r:id="rId11"/>
    <sheet name="Project 10" sheetId="12" r:id="rId12"/>
    <sheet name="Project 11" sheetId="13" r:id="rId13"/>
    <sheet name="Project 12" sheetId="14" r:id="rId14"/>
    <sheet name="Director Mtg 2" sheetId="15" state="hidden" r:id="rId15"/>
    <sheet name="Blank3" sheetId="18" state="hidden" r:id="rId16"/>
    <sheet name="Blank4" sheetId="19" state="hidden" r:id="rId17"/>
    <sheet name="Blank5" sheetId="20" state="hidden" r:id="rId18"/>
    <sheet name="PROJECT TEMPLATE" sheetId="21" r:id="rId19"/>
  </sheets>
  <definedNames>
    <definedName name="_xlnm.Print_Area" localSheetId="0">'TOTALS SHEET'!$A$1:$F$34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5" roundtripDataChecksum="nqmQzPo1SPBA5lpm1V5+mnLXeHixklWlPZf8ePK+l1o="/>
    </ext>
  </extLst>
</workbook>
</file>

<file path=xl/calcChain.xml><?xml version="1.0" encoding="utf-8"?>
<calcChain xmlns="http://schemas.openxmlformats.org/spreadsheetml/2006/main">
  <c r="B11" i="2" l="1"/>
  <c r="B8" i="2"/>
  <c r="R18" i="2"/>
  <c r="R14" i="2"/>
  <c r="R13" i="2"/>
  <c r="R11" i="2"/>
  <c r="O17" i="2"/>
  <c r="O13" i="2"/>
  <c r="O8" i="2"/>
  <c r="M18" i="2"/>
  <c r="H12" i="2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U29" i="14"/>
  <c r="R19" i="2" s="1"/>
  <c r="T29" i="14"/>
  <c r="S29" i="14"/>
  <c r="R29" i="14"/>
  <c r="O19" i="2" s="1"/>
  <c r="Q29" i="14"/>
  <c r="P29" i="14"/>
  <c r="O29" i="14"/>
  <c r="N29" i="14"/>
  <c r="M29" i="14"/>
  <c r="L29" i="14"/>
  <c r="I19" i="2" s="1"/>
  <c r="K29" i="14"/>
  <c r="J29" i="14"/>
  <c r="I29" i="14"/>
  <c r="F19" i="2" s="1"/>
  <c r="H29" i="14"/>
  <c r="G29" i="14"/>
  <c r="D19" i="2" s="1"/>
  <c r="F29" i="14"/>
  <c r="E29" i="14"/>
  <c r="U29" i="13"/>
  <c r="T29" i="13"/>
  <c r="Q18" i="2" s="1"/>
  <c r="S29" i="13"/>
  <c r="P18" i="2" s="1"/>
  <c r="R29" i="13"/>
  <c r="O18" i="2" s="1"/>
  <c r="Q29" i="13"/>
  <c r="N18" i="2" s="1"/>
  <c r="P29" i="13"/>
  <c r="O29" i="13"/>
  <c r="L18" i="2" s="1"/>
  <c r="N29" i="13"/>
  <c r="K18" i="2" s="1"/>
  <c r="M29" i="13"/>
  <c r="J18" i="2" s="1"/>
  <c r="L29" i="13"/>
  <c r="I18" i="2" s="1"/>
  <c r="K29" i="13"/>
  <c r="H18" i="2" s="1"/>
  <c r="J29" i="13"/>
  <c r="G18" i="2" s="1"/>
  <c r="I29" i="13"/>
  <c r="F18" i="2" s="1"/>
  <c r="H29" i="13"/>
  <c r="E18" i="2" s="1"/>
  <c r="G29" i="13"/>
  <c r="D18" i="2" s="1"/>
  <c r="F29" i="13"/>
  <c r="E29" i="13"/>
  <c r="U29" i="12"/>
  <c r="R17" i="2" s="1"/>
  <c r="T29" i="12"/>
  <c r="S29" i="12"/>
  <c r="R29" i="12"/>
  <c r="Q29" i="12"/>
  <c r="P29" i="12"/>
  <c r="O29" i="12"/>
  <c r="N29" i="12"/>
  <c r="M29" i="12"/>
  <c r="L29" i="12"/>
  <c r="K29" i="12"/>
  <c r="J29" i="12"/>
  <c r="G17" i="2" s="1"/>
  <c r="I29" i="12"/>
  <c r="H29" i="12"/>
  <c r="G29" i="12"/>
  <c r="F29" i="12"/>
  <c r="C17" i="2" s="1"/>
  <c r="E29" i="12"/>
  <c r="U29" i="11"/>
  <c r="T29" i="11"/>
  <c r="S29" i="11"/>
  <c r="R29" i="11"/>
  <c r="O16" i="2" s="1"/>
  <c r="Q29" i="11"/>
  <c r="P29" i="11"/>
  <c r="O29" i="11"/>
  <c r="N29" i="11"/>
  <c r="M29" i="11"/>
  <c r="L29" i="11"/>
  <c r="K29" i="11"/>
  <c r="J29" i="11"/>
  <c r="I29" i="11"/>
  <c r="H29" i="11"/>
  <c r="E16" i="2" s="1"/>
  <c r="G29" i="11"/>
  <c r="D16" i="2" s="1"/>
  <c r="F29" i="11"/>
  <c r="E29" i="11"/>
  <c r="U29" i="10"/>
  <c r="R15" i="2" s="1"/>
  <c r="T29" i="10"/>
  <c r="S29" i="10"/>
  <c r="R29" i="10"/>
  <c r="O15" i="2" s="1"/>
  <c r="Q29" i="10"/>
  <c r="P29" i="10"/>
  <c r="O29" i="10"/>
  <c r="N29" i="10"/>
  <c r="M29" i="10"/>
  <c r="L29" i="10"/>
  <c r="I15" i="2" s="1"/>
  <c r="K29" i="10"/>
  <c r="J29" i="10"/>
  <c r="I29" i="10"/>
  <c r="F15" i="2" s="1"/>
  <c r="H29" i="10"/>
  <c r="G29" i="10"/>
  <c r="F29" i="10"/>
  <c r="E29" i="10"/>
  <c r="U29" i="9"/>
  <c r="T29" i="9"/>
  <c r="S29" i="9"/>
  <c r="R29" i="9"/>
  <c r="O14" i="2" s="1"/>
  <c r="Q29" i="9"/>
  <c r="N14" i="2" s="1"/>
  <c r="P29" i="9"/>
  <c r="O29" i="9"/>
  <c r="N29" i="9"/>
  <c r="M29" i="9"/>
  <c r="L29" i="9"/>
  <c r="I14" i="2" s="1"/>
  <c r="K29" i="9"/>
  <c r="J29" i="9"/>
  <c r="I29" i="9"/>
  <c r="F14" i="2" s="1"/>
  <c r="H29" i="9"/>
  <c r="E14" i="2" s="1"/>
  <c r="G29" i="9"/>
  <c r="D14" i="2" s="1"/>
  <c r="F29" i="9"/>
  <c r="E29" i="9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D13" i="2" s="1"/>
  <c r="F29" i="8"/>
  <c r="E29" i="8"/>
  <c r="U29" i="7"/>
  <c r="R12" i="2" s="1"/>
  <c r="T29" i="7"/>
  <c r="S29" i="7"/>
  <c r="R29" i="7"/>
  <c r="Q29" i="7"/>
  <c r="N12" i="2" s="1"/>
  <c r="P29" i="7"/>
  <c r="M12" i="2" s="1"/>
  <c r="O29" i="7"/>
  <c r="N29" i="7"/>
  <c r="M29" i="7"/>
  <c r="J12" i="2" s="1"/>
  <c r="L29" i="7"/>
  <c r="I12" i="2" s="1"/>
  <c r="K29" i="7"/>
  <c r="J29" i="7"/>
  <c r="I29" i="7"/>
  <c r="F12" i="2" s="1"/>
  <c r="H29" i="7"/>
  <c r="E12" i="2" s="1"/>
  <c r="G29" i="7"/>
  <c r="D12" i="2" s="1"/>
  <c r="F29" i="7"/>
  <c r="E29" i="7"/>
  <c r="B12" i="2" s="1"/>
  <c r="U29" i="6"/>
  <c r="T29" i="6"/>
  <c r="Q11" i="2" s="1"/>
  <c r="S29" i="6"/>
  <c r="P11" i="2" s="1"/>
  <c r="R29" i="6"/>
  <c r="O11" i="2" s="1"/>
  <c r="Q29" i="6"/>
  <c r="N11" i="2" s="1"/>
  <c r="P29" i="6"/>
  <c r="M11" i="2" s="1"/>
  <c r="O29" i="6"/>
  <c r="L11" i="2" s="1"/>
  <c r="N29" i="6"/>
  <c r="K11" i="2" s="1"/>
  <c r="M29" i="6"/>
  <c r="J11" i="2" s="1"/>
  <c r="L29" i="6"/>
  <c r="I11" i="2" s="1"/>
  <c r="K29" i="6"/>
  <c r="H11" i="2" s="1"/>
  <c r="J29" i="6"/>
  <c r="G11" i="2" s="1"/>
  <c r="I29" i="6"/>
  <c r="H29" i="6"/>
  <c r="E11" i="2" s="1"/>
  <c r="G29" i="6"/>
  <c r="D11" i="2" s="1"/>
  <c r="F29" i="6"/>
  <c r="C11" i="2" s="1"/>
  <c r="E29" i="6"/>
  <c r="U29" i="5"/>
  <c r="R10" i="2" s="1"/>
  <c r="T29" i="5"/>
  <c r="S29" i="5"/>
  <c r="R29" i="5"/>
  <c r="O10" i="2" s="1"/>
  <c r="Q29" i="5"/>
  <c r="N10" i="2" s="1"/>
  <c r="P29" i="5"/>
  <c r="M10" i="2" s="1"/>
  <c r="O29" i="5"/>
  <c r="L10" i="2" s="1"/>
  <c r="N29" i="5"/>
  <c r="K10" i="2" s="1"/>
  <c r="M29" i="5"/>
  <c r="J10" i="2" s="1"/>
  <c r="L29" i="5"/>
  <c r="I10" i="2" s="1"/>
  <c r="K29" i="5"/>
  <c r="H10" i="2" s="1"/>
  <c r="J29" i="5"/>
  <c r="G10" i="2" s="1"/>
  <c r="I29" i="5"/>
  <c r="H29" i="5"/>
  <c r="E10" i="2" s="1"/>
  <c r="G29" i="5"/>
  <c r="F29" i="5"/>
  <c r="C10" i="2" s="1"/>
  <c r="E29" i="5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E9" i="2" s="1"/>
  <c r="G29" i="4"/>
  <c r="F29" i="4"/>
  <c r="E29" i="4"/>
  <c r="I29" i="3"/>
  <c r="F8" i="2" s="1"/>
  <c r="T29" i="20"/>
  <c r="S29" i="20"/>
  <c r="R29" i="20"/>
  <c r="Q29" i="20"/>
  <c r="O28" i="2" s="1"/>
  <c r="P29" i="20"/>
  <c r="N28" i="2" s="1"/>
  <c r="O29" i="20"/>
  <c r="M28" i="2" s="1"/>
  <c r="N29" i="20"/>
  <c r="M29" i="20"/>
  <c r="K28" i="2" s="1"/>
  <c r="L29" i="20"/>
  <c r="J28" i="2" s="1"/>
  <c r="K29" i="20"/>
  <c r="I28" i="2" s="1"/>
  <c r="J29" i="20"/>
  <c r="H28" i="2" s="1"/>
  <c r="I29" i="20"/>
  <c r="G28" i="2" s="1"/>
  <c r="H29" i="20"/>
  <c r="G29" i="20"/>
  <c r="F29" i="20"/>
  <c r="E29" i="20"/>
  <c r="B28" i="2" s="1"/>
  <c r="U28" i="20"/>
  <c r="U27" i="20"/>
  <c r="U26" i="20"/>
  <c r="U25" i="20"/>
  <c r="U24" i="20"/>
  <c r="U23" i="20"/>
  <c r="U22" i="20"/>
  <c r="U21" i="20"/>
  <c r="U20" i="20"/>
  <c r="U19" i="20"/>
  <c r="U18" i="20"/>
  <c r="U17" i="20"/>
  <c r="U16" i="20"/>
  <c r="U15" i="20"/>
  <c r="U14" i="20"/>
  <c r="U13" i="20"/>
  <c r="U12" i="20"/>
  <c r="U11" i="20"/>
  <c r="U10" i="20"/>
  <c r="U9" i="20"/>
  <c r="T29" i="19"/>
  <c r="R27" i="2" s="1"/>
  <c r="S29" i="19"/>
  <c r="Q27" i="2" s="1"/>
  <c r="R29" i="19"/>
  <c r="P27" i="2" s="1"/>
  <c r="Q29" i="19"/>
  <c r="P29" i="19"/>
  <c r="O29" i="19"/>
  <c r="N29" i="19"/>
  <c r="L27" i="2" s="1"/>
  <c r="M29" i="19"/>
  <c r="L29" i="19"/>
  <c r="K29" i="19"/>
  <c r="J29" i="19"/>
  <c r="H27" i="2" s="1"/>
  <c r="I29" i="19"/>
  <c r="G27" i="2" s="1"/>
  <c r="H29" i="19"/>
  <c r="G29" i="19"/>
  <c r="D27" i="2" s="1"/>
  <c r="F29" i="19"/>
  <c r="C27" i="2" s="1"/>
  <c r="E29" i="19"/>
  <c r="B27" i="2" s="1"/>
  <c r="U28" i="19"/>
  <c r="U27" i="19"/>
  <c r="U26" i="19"/>
  <c r="U25" i="19"/>
  <c r="U24" i="19"/>
  <c r="U23" i="19"/>
  <c r="U22" i="19"/>
  <c r="U21" i="19"/>
  <c r="U20" i="19"/>
  <c r="U19" i="19"/>
  <c r="U18" i="19"/>
  <c r="U17" i="19"/>
  <c r="U16" i="19"/>
  <c r="U15" i="19"/>
  <c r="U14" i="19"/>
  <c r="U13" i="19"/>
  <c r="U12" i="19"/>
  <c r="U11" i="19"/>
  <c r="U10" i="19"/>
  <c r="U9" i="19"/>
  <c r="T29" i="18"/>
  <c r="S29" i="18"/>
  <c r="Q26" i="2" s="1"/>
  <c r="R29" i="18"/>
  <c r="P26" i="2" s="1"/>
  <c r="Q29" i="18"/>
  <c r="O26" i="2" s="1"/>
  <c r="P29" i="18"/>
  <c r="N26" i="2" s="1"/>
  <c r="O29" i="18"/>
  <c r="M26" i="2" s="1"/>
  <c r="N29" i="18"/>
  <c r="M29" i="18"/>
  <c r="L29" i="18"/>
  <c r="J26" i="2" s="1"/>
  <c r="K29" i="18"/>
  <c r="I26" i="2" s="1"/>
  <c r="J29" i="18"/>
  <c r="H26" i="2" s="1"/>
  <c r="I29" i="18"/>
  <c r="G26" i="2" s="1"/>
  <c r="H29" i="18"/>
  <c r="G29" i="18"/>
  <c r="F29" i="18"/>
  <c r="E29" i="18"/>
  <c r="U28" i="18"/>
  <c r="U27" i="18"/>
  <c r="U26" i="18"/>
  <c r="U25" i="18"/>
  <c r="U24" i="18"/>
  <c r="U23" i="18"/>
  <c r="U22" i="18"/>
  <c r="U21" i="18"/>
  <c r="U20" i="18"/>
  <c r="U19" i="18"/>
  <c r="U18" i="18"/>
  <c r="U17" i="18"/>
  <c r="U16" i="18"/>
  <c r="U15" i="18"/>
  <c r="U14" i="18"/>
  <c r="U13" i="18"/>
  <c r="U12" i="18"/>
  <c r="U11" i="18"/>
  <c r="U10" i="18"/>
  <c r="U9" i="18"/>
  <c r="H25" i="2"/>
  <c r="G25" i="2"/>
  <c r="H24" i="2"/>
  <c r="G24" i="2"/>
  <c r="Q15" i="15"/>
  <c r="Q14" i="15"/>
  <c r="Q13" i="15"/>
  <c r="Q12" i="15"/>
  <c r="Q11" i="15"/>
  <c r="Q10" i="15"/>
  <c r="Q9" i="15"/>
  <c r="Q8" i="15"/>
  <c r="Q7" i="15"/>
  <c r="Q6" i="15"/>
  <c r="Q5" i="15"/>
  <c r="Q4" i="15"/>
  <c r="Q3" i="15"/>
  <c r="D17" i="2"/>
  <c r="D10" i="2"/>
  <c r="U29" i="3"/>
  <c r="R8" i="2" s="1"/>
  <c r="T29" i="3"/>
  <c r="Q8" i="2" s="1"/>
  <c r="S29" i="3"/>
  <c r="P8" i="2" s="1"/>
  <c r="R29" i="3"/>
  <c r="Q29" i="3"/>
  <c r="N8" i="2" s="1"/>
  <c r="P29" i="3"/>
  <c r="M8" i="2" s="1"/>
  <c r="O29" i="3"/>
  <c r="L8" i="2" s="1"/>
  <c r="N29" i="3"/>
  <c r="K8" i="2" s="1"/>
  <c r="M29" i="3"/>
  <c r="J8" i="2" s="1"/>
  <c r="L29" i="3"/>
  <c r="I8" i="2" s="1"/>
  <c r="K29" i="3"/>
  <c r="H8" i="2" s="1"/>
  <c r="J29" i="3"/>
  <c r="G8" i="2" s="1"/>
  <c r="H29" i="3"/>
  <c r="E8" i="2" s="1"/>
  <c r="G29" i="3"/>
  <c r="D8" i="2" s="1"/>
  <c r="F29" i="3"/>
  <c r="C8" i="2" s="1"/>
  <c r="E29" i="3"/>
  <c r="R28" i="2"/>
  <c r="Q28" i="2"/>
  <c r="P28" i="2"/>
  <c r="L28" i="2"/>
  <c r="E28" i="2"/>
  <c r="D28" i="2"/>
  <c r="C28" i="2"/>
  <c r="O27" i="2"/>
  <c r="N27" i="2"/>
  <c r="M27" i="2"/>
  <c r="K27" i="2"/>
  <c r="J27" i="2"/>
  <c r="I27" i="2"/>
  <c r="E27" i="2"/>
  <c r="R26" i="2"/>
  <c r="L26" i="2"/>
  <c r="K26" i="2"/>
  <c r="E26" i="2"/>
  <c r="D26" i="2"/>
  <c r="C26" i="2"/>
  <c r="B26" i="2"/>
  <c r="R25" i="2"/>
  <c r="Q25" i="2"/>
  <c r="P25" i="2"/>
  <c r="O25" i="2"/>
  <c r="N25" i="2"/>
  <c r="M25" i="2"/>
  <c r="L25" i="2"/>
  <c r="K25" i="2"/>
  <c r="J25" i="2"/>
  <c r="I25" i="2"/>
  <c r="E25" i="2"/>
  <c r="D25" i="2"/>
  <c r="C25" i="2"/>
  <c r="B25" i="2"/>
  <c r="R24" i="2"/>
  <c r="Q24" i="2"/>
  <c r="P24" i="2"/>
  <c r="O24" i="2"/>
  <c r="N24" i="2"/>
  <c r="M24" i="2"/>
  <c r="L24" i="2"/>
  <c r="K24" i="2"/>
  <c r="J24" i="2"/>
  <c r="I24" i="2"/>
  <c r="E24" i="2"/>
  <c r="D24" i="2"/>
  <c r="C24" i="2"/>
  <c r="B24" i="2"/>
  <c r="C18" i="2"/>
  <c r="B18" i="2"/>
  <c r="D30" i="1"/>
  <c r="D26" i="1"/>
  <c r="D25" i="1"/>
  <c r="D22" i="1"/>
  <c r="D21" i="1"/>
  <c r="D13" i="1"/>
  <c r="D12" i="1"/>
  <c r="D11" i="1"/>
  <c r="D10" i="1"/>
  <c r="D9" i="1"/>
  <c r="D8" i="1"/>
  <c r="D7" i="1"/>
  <c r="H33" i="2" l="1"/>
  <c r="C10" i="1" s="1"/>
  <c r="E10" i="1" s="1"/>
  <c r="I33" i="2"/>
  <c r="C11" i="1" s="1"/>
  <c r="E11" i="1" s="1"/>
  <c r="O33" i="2"/>
  <c r="C26" i="1" s="1"/>
  <c r="E26" i="1" s="1"/>
  <c r="R33" i="2"/>
  <c r="C33" i="1" s="1"/>
  <c r="E33" i="1" s="1"/>
  <c r="D33" i="2"/>
  <c r="C9" i="1" s="1"/>
  <c r="E9" i="1" s="1"/>
  <c r="N33" i="2"/>
  <c r="C25" i="1" s="1"/>
  <c r="Q16" i="15"/>
  <c r="L33" i="2"/>
  <c r="C21" i="1" s="1"/>
  <c r="E21" i="1" s="1"/>
  <c r="E33" i="2"/>
  <c r="C16" i="1" s="1"/>
  <c r="G33" i="2"/>
  <c r="C18" i="1" s="1"/>
  <c r="C33" i="2"/>
  <c r="C8" i="1" s="1"/>
  <c r="E8" i="1" s="1"/>
  <c r="J33" i="2"/>
  <c r="C12" i="1" s="1"/>
  <c r="E12" i="1" s="1"/>
  <c r="Q33" i="2"/>
  <c r="C30" i="1" s="1"/>
  <c r="E30" i="1" s="1"/>
  <c r="P33" i="2"/>
  <c r="C29" i="1" s="1"/>
  <c r="M33" i="2"/>
  <c r="C22" i="1" s="1"/>
  <c r="E22" i="1" s="1"/>
  <c r="K33" i="2"/>
  <c r="C13" i="1" s="1"/>
  <c r="E13" i="1" s="1"/>
  <c r="B33" i="2"/>
  <c r="C7" i="1" s="1"/>
  <c r="E7" i="1" s="1"/>
  <c r="F9" i="2"/>
  <c r="F16" i="2"/>
  <c r="F11" i="2"/>
  <c r="F13" i="2"/>
  <c r="F33" i="2" l="1"/>
  <c r="C17" i="1" s="1"/>
  <c r="C27" i="1"/>
  <c r="E25" i="1"/>
  <c r="E34" i="1" s="1"/>
  <c r="C23" i="1"/>
  <c r="C14" i="1"/>
  <c r="C19" i="1" l="1"/>
</calcChain>
</file>

<file path=xl/sharedStrings.xml><?xml version="1.0" encoding="utf-8"?>
<sst xmlns="http://schemas.openxmlformats.org/spreadsheetml/2006/main" count="1333" uniqueCount="225">
  <si>
    <t>Backcountry Horsemen of America</t>
  </si>
  <si>
    <t>Volunteer Hours Report</t>
  </si>
  <si>
    <t>Edit this column to change the published values</t>
  </si>
  <si>
    <t>Rate per</t>
  </si>
  <si>
    <t>P1 Totals</t>
  </si>
  <si>
    <t>hour/mile/day</t>
  </si>
  <si>
    <t>Total Value</t>
  </si>
  <si>
    <t>Current Rate per hour/mile/day:</t>
  </si>
  <si>
    <t>Total Basic Hours</t>
  </si>
  <si>
    <t>Calculated per hour</t>
  </si>
  <si>
    <t>Total Skilled Hours</t>
  </si>
  <si>
    <t>Total Trail Recon Hours</t>
  </si>
  <si>
    <t>Total LNT - Education</t>
  </si>
  <si>
    <t>Total Public Meetings</t>
  </si>
  <si>
    <t>Total Administative Service</t>
  </si>
  <si>
    <t>Total Travel Time</t>
  </si>
  <si>
    <t>Total Hours</t>
  </si>
  <si>
    <t>Wilderness Trail Miles</t>
  </si>
  <si>
    <t>Other Trail Miles</t>
  </si>
  <si>
    <t>Total Trail Miles</t>
  </si>
  <si>
    <t>Personal Vehicle</t>
  </si>
  <si>
    <t>Calculated per mile</t>
  </si>
  <si>
    <t>Stock Hauling</t>
  </si>
  <si>
    <t>Total Travel Miles</t>
  </si>
  <si>
    <t>Power Equipment</t>
  </si>
  <si>
    <t>Heavy Equipment</t>
  </si>
  <si>
    <t xml:space="preserve">Total Equipment Hours </t>
  </si>
  <si>
    <t>Total Stock (Pack and Saddle)</t>
  </si>
  <si>
    <t>Total Stock Days</t>
  </si>
  <si>
    <t>Calculated per day</t>
  </si>
  <si>
    <t>Total Donations</t>
  </si>
  <si>
    <t>Total</t>
  </si>
  <si>
    <t xml:space="preserve">Volunteer Hours Report </t>
  </si>
  <si>
    <t>State/Chapter Summary</t>
  </si>
  <si>
    <t>Volunteer Work</t>
  </si>
  <si>
    <t>Transportation</t>
  </si>
  <si>
    <t>Equipment Hours</t>
  </si>
  <si>
    <t>Horses &amp; Mules</t>
  </si>
  <si>
    <t>Donations</t>
  </si>
  <si>
    <t>or Project Name</t>
  </si>
  <si>
    <t>Trail Work Hours</t>
  </si>
  <si>
    <t>Trail Miles</t>
  </si>
  <si>
    <t>Education</t>
  </si>
  <si>
    <t>Public</t>
  </si>
  <si>
    <t>Admin</t>
  </si>
  <si>
    <t>Travel</t>
  </si>
  <si>
    <t xml:space="preserve">Personal </t>
  </si>
  <si>
    <t xml:space="preserve">Stock </t>
  </si>
  <si>
    <t>Power</t>
  </si>
  <si>
    <t xml:space="preserve">Heavy </t>
  </si>
  <si>
    <t>Quantity</t>
  </si>
  <si>
    <t>Stock</t>
  </si>
  <si>
    <t>Dollar</t>
  </si>
  <si>
    <t>Basic</t>
  </si>
  <si>
    <t>Skilled</t>
  </si>
  <si>
    <t>Recon</t>
  </si>
  <si>
    <t>Wilderness</t>
  </si>
  <si>
    <t>Other</t>
  </si>
  <si>
    <t>&amp; LNT</t>
  </si>
  <si>
    <t>Meetings</t>
  </si>
  <si>
    <t>Service</t>
  </si>
  <si>
    <t>Time</t>
  </si>
  <si>
    <t>POV Miles</t>
  </si>
  <si>
    <t>Haul Miles</t>
  </si>
  <si>
    <t>Equip</t>
  </si>
  <si>
    <t>Days</t>
  </si>
  <si>
    <t>Amount</t>
  </si>
  <si>
    <t>Blank1</t>
  </si>
  <si>
    <t>Blank2</t>
  </si>
  <si>
    <t>Blank3</t>
  </si>
  <si>
    <t>Blank4</t>
  </si>
  <si>
    <t>Blank5</t>
  </si>
  <si>
    <t xml:space="preserve">    Horses &amp; Mules</t>
  </si>
  <si>
    <t xml:space="preserve">Education </t>
  </si>
  <si>
    <t>Quant</t>
  </si>
  <si>
    <t>Hours</t>
  </si>
  <si>
    <t>Totals</t>
  </si>
  <si>
    <t>Backcountry Horsemen of  America</t>
  </si>
  <si>
    <t>Project Leader</t>
  </si>
  <si>
    <t>Agency Contact Person</t>
  </si>
  <si>
    <t xml:space="preserve">Year  </t>
  </si>
  <si>
    <t xml:space="preserve">    Project Information</t>
  </si>
  <si>
    <t>Work Hours</t>
  </si>
  <si>
    <t>Work Miles</t>
  </si>
  <si>
    <t xml:space="preserve">  Community Service</t>
  </si>
  <si>
    <t>Travel Time/Miles</t>
  </si>
  <si>
    <t>Equipment</t>
  </si>
  <si>
    <t>Stock Use</t>
  </si>
  <si>
    <t>Donation</t>
  </si>
  <si>
    <t>Volunteer Name   or</t>
  </si>
  <si>
    <t>Activity</t>
  </si>
  <si>
    <t>Agency</t>
  </si>
  <si>
    <t>District</t>
  </si>
  <si>
    <t>Vehicle</t>
  </si>
  <si>
    <t>Individual Project Location</t>
  </si>
  <si>
    <t>Date</t>
  </si>
  <si>
    <t>Code</t>
  </si>
  <si>
    <t xml:space="preserve">Work </t>
  </si>
  <si>
    <t>Work</t>
  </si>
  <si>
    <t>Miles</t>
  </si>
  <si>
    <t>Meeting</t>
  </si>
  <si>
    <t>Hauling</t>
  </si>
  <si>
    <t>Used</t>
  </si>
  <si>
    <t>Agency Codes:</t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</si>
  <si>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</si>
  <si>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</si>
  <si>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</si>
  <si>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</si>
  <si>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</si>
  <si>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</si>
  <si>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</si>
  <si>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</si>
  <si>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</si>
  <si>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</si>
  <si>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</si>
  <si>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</si>
  <si>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</si>
  <si>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</si>
  <si>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t>Z. National Scenic Trails</t>
  </si>
  <si>
    <t>President</t>
  </si>
  <si>
    <t>Steve</t>
  </si>
  <si>
    <t>Wadsworth</t>
  </si>
  <si>
    <t>Vice President/State Director</t>
  </si>
  <si>
    <t>Rich</t>
  </si>
  <si>
    <t>Carl</t>
  </si>
  <si>
    <t>Secretary</t>
  </si>
  <si>
    <t xml:space="preserve">Deb </t>
  </si>
  <si>
    <t>Jeppensen</t>
  </si>
  <si>
    <t>Treasurer</t>
  </si>
  <si>
    <t>Sandy</t>
  </si>
  <si>
    <t>Himmel</t>
  </si>
  <si>
    <t>State Director</t>
  </si>
  <si>
    <t xml:space="preserve">Garland </t>
  </si>
  <si>
    <t>Crowell</t>
  </si>
  <si>
    <t>Alternate State Director</t>
  </si>
  <si>
    <t>Jerry</t>
  </si>
  <si>
    <t>Wiley</t>
  </si>
  <si>
    <t>Board Member</t>
  </si>
  <si>
    <t>Mike</t>
  </si>
  <si>
    <t>Abbott</t>
  </si>
  <si>
    <t>Joan</t>
  </si>
  <si>
    <t>Duane</t>
  </si>
  <si>
    <t>Mechels</t>
  </si>
  <si>
    <t>Pam</t>
  </si>
  <si>
    <t>Mariner</t>
  </si>
  <si>
    <t>Lisa</t>
  </si>
  <si>
    <t>Mark</t>
  </si>
  <si>
    <t>Trina</t>
  </si>
  <si>
    <t>Mans</t>
  </si>
  <si>
    <t>Total all hrs</t>
  </si>
  <si>
    <t>Project Location &amp; Description</t>
  </si>
  <si>
    <t>[ Enter Chapter Name ]</t>
  </si>
  <si>
    <t>Revised  May 2012</t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</si>
  <si>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</si>
  <si>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</si>
  <si>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</si>
  <si>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</si>
  <si>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</si>
  <si>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</si>
  <si>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</si>
  <si>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</si>
  <si>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</si>
  <si>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</si>
  <si>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</si>
  <si>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</si>
  <si>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</si>
  <si>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</si>
  <si>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</si>
  <si>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</si>
  <si>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</si>
  <si>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</si>
  <si>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</si>
  <si>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</si>
  <si>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</si>
  <si>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</si>
  <si>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</si>
  <si>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</si>
  <si>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</si>
  <si>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</si>
  <si>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</si>
  <si>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</si>
  <si>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</si>
  <si>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</si>
  <si>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</si>
  <si>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</si>
  <si>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</si>
  <si>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</si>
  <si>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</si>
  <si>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</si>
  <si>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</si>
  <si>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</si>
  <si>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</si>
  <si>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</si>
  <si>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</si>
  <si>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</si>
  <si>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t>National Scenic Trail Name</t>
  </si>
  <si>
    <t>Nat. Scenic</t>
  </si>
  <si>
    <t>&amp; LOL</t>
  </si>
  <si>
    <t>Scenic</t>
  </si>
  <si>
    <t>National Scenic Trail Miles</t>
  </si>
  <si>
    <t>&amp; LOTL</t>
  </si>
  <si>
    <r>
      <t>L.</t>
    </r>
    <r>
      <rPr>
        <sz val="8"/>
        <color theme="1"/>
        <rFont val="Arial"/>
        <family val="2"/>
      </rPr>
      <t xml:space="preserve">   LOTL</t>
    </r>
  </si>
  <si>
    <t>Project name</t>
  </si>
  <si>
    <r>
      <rPr>
        <b/>
        <sz val="8"/>
        <color theme="1"/>
        <rFont val="Arial"/>
        <family val="2"/>
      </rPr>
      <t>Z.</t>
    </r>
    <r>
      <rPr>
        <sz val="8"/>
        <color theme="1"/>
        <rFont val="Arial"/>
        <family val="2"/>
      </rPr>
      <t xml:space="preserve"> National Scenic Trails</t>
    </r>
  </si>
  <si>
    <r>
      <t>L.</t>
    </r>
    <r>
      <rPr>
        <sz val="8"/>
        <color theme="1"/>
        <rFont val="Arial"/>
        <family val="2"/>
      </rPr>
      <t xml:space="preserve">   LOL</t>
    </r>
  </si>
  <si>
    <r>
      <rPr>
        <b/>
        <sz val="9"/>
        <color theme="1"/>
        <rFont val="Arial"/>
        <family val="2"/>
      </rPr>
      <t>Z.</t>
    </r>
    <r>
      <rPr>
        <sz val="9"/>
        <color theme="1"/>
        <rFont val="Arial"/>
        <family val="2"/>
      </rPr>
      <t xml:space="preserve"> National Scenic Trails</t>
    </r>
  </si>
  <si>
    <t>Project Name</t>
  </si>
  <si>
    <t>Janurary 1 - December 31, 2025</t>
  </si>
  <si>
    <t>Beartooth</t>
  </si>
  <si>
    <t>Bitterroot</t>
  </si>
  <si>
    <t>Cabinet</t>
  </si>
  <si>
    <t>Charlie Russell</t>
  </si>
  <si>
    <t>East Slope</t>
  </si>
  <si>
    <t>Gallatin Valley</t>
  </si>
  <si>
    <t>Judith Basin</t>
  </si>
  <si>
    <t>Last Chance</t>
  </si>
  <si>
    <t>Mission Valley</t>
  </si>
  <si>
    <t>Missoula</t>
  </si>
  <si>
    <t>NW Montana</t>
  </si>
  <si>
    <t>Selway Pintler</t>
  </si>
  <si>
    <t>Three Rivers</t>
  </si>
  <si>
    <t>Flathead</t>
  </si>
  <si>
    <t>Wild Horse Plains</t>
  </si>
  <si>
    <t>Mile High (Upper Clark Fork)</t>
  </si>
  <si>
    <t>Backcountry Horsemen of Montana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</si>
</sst>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/d"/>
  </numFmts>
  <fonts count="21" x14ac:knownFonts="1">
    <font>
      <sz val="10"/>
      <color rgb="FF000000"/>
      <name val="Arial"/>
      <scheme val="minor"/>
    </font>
    <font>
      <b/>
      <sz val="24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/>
    <xf numFmtId="164" fontId="3" fillId="0" borderId="0" xfId="0" applyNumberFormat="1" applyFont="1" applyAlignment="1">
      <alignment horizontal="left"/>
    </xf>
    <xf numFmtId="0" fontId="3" fillId="0" borderId="15" xfId="0" applyFont="1" applyBorder="1"/>
    <xf numFmtId="0" fontId="3" fillId="0" borderId="16" xfId="0" applyFont="1" applyBorder="1"/>
    <xf numFmtId="1" fontId="3" fillId="0" borderId="17" xfId="0" applyNumberFormat="1" applyFont="1" applyBorder="1"/>
    <xf numFmtId="164" fontId="3" fillId="0" borderId="18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right"/>
    </xf>
    <xf numFmtId="0" fontId="3" fillId="0" borderId="19" xfId="0" applyFont="1" applyBorder="1"/>
    <xf numFmtId="0" fontId="3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1" fontId="4" fillId="0" borderId="23" xfId="0" applyNumberFormat="1" applyFont="1" applyBorder="1"/>
    <xf numFmtId="164" fontId="3" fillId="0" borderId="24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right"/>
    </xf>
    <xf numFmtId="0" fontId="8" fillId="0" borderId="25" xfId="0" applyFont="1" applyBorder="1"/>
    <xf numFmtId="0" fontId="3" fillId="0" borderId="26" xfId="0" applyFont="1" applyBorder="1"/>
    <xf numFmtId="0" fontId="4" fillId="0" borderId="4" xfId="0" applyFont="1" applyBorder="1"/>
    <xf numFmtId="0" fontId="4" fillId="0" borderId="27" xfId="0" applyFont="1" applyBorder="1"/>
    <xf numFmtId="0" fontId="4" fillId="0" borderId="28" xfId="0" applyFont="1" applyBorder="1"/>
    <xf numFmtId="164" fontId="3" fillId="0" borderId="29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right"/>
    </xf>
    <xf numFmtId="0" fontId="3" fillId="0" borderId="30" xfId="0" applyFont="1" applyBorder="1"/>
    <xf numFmtId="0" fontId="3" fillId="0" borderId="31" xfId="0" applyFont="1" applyBorder="1"/>
    <xf numFmtId="0" fontId="3" fillId="0" borderId="17" xfId="0" applyFont="1" applyBorder="1"/>
    <xf numFmtId="164" fontId="3" fillId="0" borderId="17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right"/>
    </xf>
    <xf numFmtId="0" fontId="3" fillId="0" borderId="32" xfId="0" applyFont="1" applyBorder="1"/>
    <xf numFmtId="0" fontId="3" fillId="0" borderId="33" xfId="0" applyFont="1" applyBorder="1"/>
    <xf numFmtId="1" fontId="3" fillId="0" borderId="13" xfId="0" applyNumberFormat="1" applyFont="1" applyBorder="1"/>
    <xf numFmtId="164" fontId="3" fillId="0" borderId="13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right"/>
    </xf>
    <xf numFmtId="0" fontId="3" fillId="0" borderId="34" xfId="0" applyFont="1" applyBorder="1"/>
    <xf numFmtId="1" fontId="3" fillId="0" borderId="23" xfId="0" applyNumberFormat="1" applyFont="1" applyBorder="1"/>
    <xf numFmtId="0" fontId="3" fillId="0" borderId="25" xfId="0" applyFont="1" applyBorder="1"/>
    <xf numFmtId="164" fontId="3" fillId="0" borderId="35" xfId="0" applyNumberFormat="1" applyFont="1" applyBorder="1" applyAlignment="1">
      <alignment horizontal="center"/>
    </xf>
    <xf numFmtId="164" fontId="4" fillId="0" borderId="35" xfId="0" applyNumberFormat="1" applyFont="1" applyBorder="1" applyAlignment="1">
      <alignment horizontal="right"/>
    </xf>
    <xf numFmtId="164" fontId="4" fillId="0" borderId="24" xfId="0" applyNumberFormat="1" applyFont="1" applyBorder="1" applyAlignment="1">
      <alignment horizontal="right"/>
    </xf>
    <xf numFmtId="0" fontId="3" fillId="0" borderId="13" xfId="0" applyFont="1" applyBorder="1"/>
    <xf numFmtId="164" fontId="3" fillId="0" borderId="35" xfId="0" applyNumberFormat="1" applyFont="1" applyBorder="1"/>
    <xf numFmtId="164" fontId="3" fillId="0" borderId="24" xfId="0" applyNumberFormat="1" applyFont="1" applyBorder="1"/>
    <xf numFmtId="164" fontId="3" fillId="0" borderId="18" xfId="0" applyNumberFormat="1" applyFont="1" applyBorder="1"/>
    <xf numFmtId="0" fontId="4" fillId="0" borderId="15" xfId="0" applyFont="1" applyBorder="1"/>
    <xf numFmtId="0" fontId="4" fillId="0" borderId="16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164" fontId="3" fillId="0" borderId="39" xfId="0" applyNumberFormat="1" applyFont="1" applyBorder="1"/>
    <xf numFmtId="164" fontId="4" fillId="0" borderId="39" xfId="0" applyNumberFormat="1" applyFont="1" applyBorder="1" applyAlignment="1">
      <alignment horizontal="right"/>
    </xf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164" fontId="3" fillId="0" borderId="43" xfId="0" applyNumberFormat="1" applyFont="1" applyBorder="1"/>
    <xf numFmtId="164" fontId="3" fillId="0" borderId="44" xfId="0" applyNumberFormat="1" applyFont="1" applyBorder="1"/>
    <xf numFmtId="164" fontId="4" fillId="0" borderId="44" xfId="0" applyNumberFormat="1" applyFont="1" applyBorder="1" applyAlignment="1">
      <alignment horizontal="right"/>
    </xf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164" fontId="3" fillId="0" borderId="48" xfId="0" applyNumberFormat="1" applyFont="1" applyBorder="1"/>
    <xf numFmtId="164" fontId="4" fillId="0" borderId="49" xfId="0" applyNumberFormat="1" applyFont="1" applyBorder="1"/>
    <xf numFmtId="164" fontId="4" fillId="0" borderId="49" xfId="0" applyNumberFormat="1" applyFont="1" applyBorder="1" applyAlignment="1">
      <alignment horizontal="right"/>
    </xf>
    <xf numFmtId="0" fontId="3" fillId="0" borderId="50" xfId="0" applyFont="1" applyBorder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44" fontId="1" fillId="0" borderId="3" xfId="0" applyNumberFormat="1" applyFont="1" applyBorder="1" applyAlignment="1">
      <alignment horizontal="center"/>
    </xf>
    <xf numFmtId="0" fontId="5" fillId="0" borderId="4" xfId="0" applyFont="1" applyBorder="1"/>
    <xf numFmtId="44" fontId="5" fillId="0" borderId="5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44" fontId="6" fillId="0" borderId="5" xfId="0" applyNumberFormat="1" applyFont="1" applyBorder="1" applyAlignment="1">
      <alignment horizontal="left"/>
    </xf>
    <xf numFmtId="0" fontId="7" fillId="0" borderId="23" xfId="0" applyFont="1" applyBorder="1" applyAlignment="1">
      <alignment horizontal="center"/>
    </xf>
    <xf numFmtId="0" fontId="3" fillId="0" borderId="52" xfId="0" applyFont="1" applyBorder="1" applyAlignment="1">
      <alignment horizontal="right"/>
    </xf>
    <xf numFmtId="0" fontId="3" fillId="0" borderId="28" xfId="0" applyFont="1" applyBorder="1"/>
    <xf numFmtId="0" fontId="3" fillId="0" borderId="17" xfId="0" applyFont="1" applyBorder="1" applyAlignment="1">
      <alignment horizontal="right"/>
    </xf>
    <xf numFmtId="44" fontId="3" fillId="0" borderId="17" xfId="0" applyNumberFormat="1" applyFont="1" applyBorder="1" applyAlignment="1">
      <alignment horizontal="right"/>
    </xf>
    <xf numFmtId="0" fontId="3" fillId="0" borderId="15" xfId="0" quotePrefix="1" applyFont="1" applyBorder="1"/>
    <xf numFmtId="0" fontId="3" fillId="0" borderId="38" xfId="0" applyFont="1" applyBorder="1" applyAlignment="1">
      <alignment horizontal="right"/>
    </xf>
    <xf numFmtId="44" fontId="3" fillId="0" borderId="40" xfId="0" applyNumberFormat="1" applyFont="1" applyBorder="1" applyAlignment="1">
      <alignment horizontal="right"/>
    </xf>
    <xf numFmtId="0" fontId="10" fillId="0" borderId="53" xfId="0" applyFont="1" applyBorder="1" applyAlignment="1">
      <alignment horizontal="center"/>
    </xf>
    <xf numFmtId="44" fontId="7" fillId="0" borderId="57" xfId="0" applyNumberFormat="1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44" fontId="7" fillId="0" borderId="19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44" fontId="7" fillId="0" borderId="25" xfId="0" applyNumberFormat="1" applyFont="1" applyBorder="1" applyAlignment="1">
      <alignment horizontal="center"/>
    </xf>
    <xf numFmtId="0" fontId="4" fillId="0" borderId="58" xfId="0" applyFont="1" applyBorder="1"/>
    <xf numFmtId="0" fontId="4" fillId="0" borderId="59" xfId="0" applyFont="1" applyBorder="1"/>
    <xf numFmtId="44" fontId="4" fillId="0" borderId="60" xfId="0" applyNumberFormat="1" applyFont="1" applyBorder="1"/>
    <xf numFmtId="44" fontId="4" fillId="0" borderId="0" xfId="0" applyNumberFormat="1" applyFont="1"/>
    <xf numFmtId="44" fontId="1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44" fontId="6" fillId="0" borderId="0" xfId="0" applyNumberFormat="1" applyFont="1" applyAlignment="1">
      <alignment horizontal="left"/>
    </xf>
    <xf numFmtId="44" fontId="3" fillId="0" borderId="0" xfId="0" applyNumberFormat="1" applyFont="1"/>
    <xf numFmtId="0" fontId="3" fillId="0" borderId="27" xfId="0" applyFont="1" applyBorder="1"/>
    <xf numFmtId="44" fontId="3" fillId="0" borderId="27" xfId="0" applyNumberFormat="1" applyFont="1" applyBorder="1"/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4" fontId="1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4" fontId="3" fillId="0" borderId="7" xfId="0" applyNumberFormat="1" applyFont="1" applyBorder="1" applyAlignment="1">
      <alignment vertical="center"/>
    </xf>
    <xf numFmtId="49" fontId="3" fillId="0" borderId="60" xfId="0" applyNumberFormat="1" applyFont="1" applyBorder="1" applyAlignment="1">
      <alignment vertical="center"/>
    </xf>
    <xf numFmtId="44" fontId="3" fillId="0" borderId="62" xfId="0" applyNumberFormat="1" applyFont="1" applyBorder="1" applyAlignment="1">
      <alignment horizontal="center" vertical="center"/>
    </xf>
    <xf numFmtId="49" fontId="7" fillId="0" borderId="63" xfId="0" applyNumberFormat="1" applyFont="1" applyBorder="1"/>
    <xf numFmtId="49" fontId="7" fillId="0" borderId="6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6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4" fontId="7" fillId="0" borderId="63" xfId="0" applyNumberFormat="1" applyFont="1" applyBorder="1" applyAlignment="1">
      <alignment horizontal="center"/>
    </xf>
    <xf numFmtId="0" fontId="7" fillId="0" borderId="0" xfId="0" applyFont="1"/>
    <xf numFmtId="49" fontId="7" fillId="0" borderId="67" xfId="0" applyNumberFormat="1" applyFont="1" applyBorder="1" applyAlignment="1">
      <alignment horizontal="center"/>
    </xf>
    <xf numFmtId="49" fontId="7" fillId="0" borderId="28" xfId="0" applyNumberFormat="1" applyFont="1" applyBorder="1" applyAlignment="1">
      <alignment horizontal="center"/>
    </xf>
    <xf numFmtId="0" fontId="7" fillId="0" borderId="6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3" fillId="0" borderId="18" xfId="0" applyFont="1" applyBorder="1"/>
    <xf numFmtId="49" fontId="3" fillId="0" borderId="52" xfId="0" applyNumberFormat="1" applyFont="1" applyBorder="1" applyAlignment="1">
      <alignment horizontal="center"/>
    </xf>
    <xf numFmtId="49" fontId="3" fillId="0" borderId="68" xfId="0" applyNumberFormat="1" applyFont="1" applyBorder="1" applyAlignment="1">
      <alignment horizontal="center"/>
    </xf>
    <xf numFmtId="44" fontId="3" fillId="0" borderId="69" xfId="0" applyNumberFormat="1" applyFont="1" applyBorder="1" applyAlignment="1">
      <alignment horizontal="right"/>
    </xf>
    <xf numFmtId="49" fontId="3" fillId="0" borderId="17" xfId="0" applyNumberFormat="1" applyFont="1" applyBorder="1" applyAlignment="1">
      <alignment horizontal="center"/>
    </xf>
    <xf numFmtId="44" fontId="3" fillId="0" borderId="19" xfId="0" applyNumberFormat="1" applyFont="1" applyBorder="1" applyAlignment="1">
      <alignment horizontal="right"/>
    </xf>
    <xf numFmtId="0" fontId="4" fillId="0" borderId="17" xfId="0" applyFont="1" applyBorder="1"/>
    <xf numFmtId="44" fontId="3" fillId="0" borderId="19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36" xfId="0" applyNumberFormat="1" applyFont="1" applyBorder="1" applyAlignment="1">
      <alignment horizontal="left"/>
    </xf>
    <xf numFmtId="49" fontId="3" fillId="0" borderId="70" xfId="0" applyNumberFormat="1" applyFont="1" applyBorder="1" applyAlignment="1">
      <alignment horizontal="center"/>
    </xf>
    <xf numFmtId="49" fontId="3" fillId="0" borderId="38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/>
    </xf>
    <xf numFmtId="0" fontId="3" fillId="0" borderId="70" xfId="0" applyFont="1" applyBorder="1" applyAlignment="1">
      <alignment horizontal="right"/>
    </xf>
    <xf numFmtId="44" fontId="3" fillId="0" borderId="71" xfId="0" applyNumberFormat="1" applyFont="1" applyBorder="1" applyAlignment="1">
      <alignment horizontal="center"/>
    </xf>
    <xf numFmtId="49" fontId="3" fillId="0" borderId="72" xfId="0" applyNumberFormat="1" applyFont="1" applyBorder="1" applyAlignment="1">
      <alignment horizontal="center"/>
    </xf>
    <xf numFmtId="49" fontId="3" fillId="0" borderId="73" xfId="0" applyNumberFormat="1" applyFont="1" applyBorder="1"/>
    <xf numFmtId="49" fontId="3" fillId="0" borderId="74" xfId="0" applyNumberFormat="1" applyFont="1" applyBorder="1"/>
    <xf numFmtId="49" fontId="3" fillId="0" borderId="75" xfId="0" applyNumberFormat="1" applyFont="1" applyBorder="1"/>
    <xf numFmtId="0" fontId="3" fillId="0" borderId="73" xfId="0" applyFont="1" applyBorder="1" applyAlignment="1">
      <alignment horizontal="right"/>
    </xf>
    <xf numFmtId="0" fontId="3" fillId="0" borderId="74" xfId="0" applyFont="1" applyBorder="1" applyAlignment="1">
      <alignment horizontal="right"/>
    </xf>
    <xf numFmtId="44" fontId="3" fillId="0" borderId="76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49" fontId="1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/>
    <xf numFmtId="49" fontId="3" fillId="0" borderId="13" xfId="0" applyNumberFormat="1" applyFont="1" applyBorder="1" applyAlignment="1">
      <alignment horizontal="center"/>
    </xf>
    <xf numFmtId="49" fontId="3" fillId="0" borderId="78" xfId="0" applyNumberFormat="1" applyFont="1" applyBorder="1" applyAlignment="1">
      <alignment horizontal="center"/>
    </xf>
    <xf numFmtId="0" fontId="3" fillId="0" borderId="77" xfId="0" applyFont="1" applyBorder="1" applyAlignment="1">
      <alignment horizontal="right"/>
    </xf>
    <xf numFmtId="49" fontId="3" fillId="0" borderId="79" xfId="0" applyNumberFormat="1" applyFont="1" applyBorder="1" applyAlignment="1">
      <alignment horizontal="center"/>
    </xf>
    <xf numFmtId="0" fontId="3" fillId="0" borderId="31" xfId="0" applyFont="1" applyBorder="1" applyAlignment="1">
      <alignment horizontal="right"/>
    </xf>
    <xf numFmtId="49" fontId="3" fillId="0" borderId="14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49" fontId="3" fillId="0" borderId="80" xfId="0" applyNumberFormat="1" applyFont="1" applyBorder="1" applyAlignment="1">
      <alignment horizontal="left"/>
    </xf>
    <xf numFmtId="49" fontId="3" fillId="0" borderId="81" xfId="0" applyNumberFormat="1" applyFont="1" applyBorder="1" applyAlignment="1">
      <alignment horizontal="left"/>
    </xf>
    <xf numFmtId="49" fontId="3" fillId="0" borderId="82" xfId="0" applyNumberFormat="1" applyFont="1" applyBorder="1" applyAlignment="1">
      <alignment horizontal="center"/>
    </xf>
    <xf numFmtId="49" fontId="3" fillId="0" borderId="83" xfId="0" applyNumberFormat="1" applyFont="1" applyBorder="1" applyAlignment="1">
      <alignment horizontal="center"/>
    </xf>
    <xf numFmtId="0" fontId="3" fillId="0" borderId="84" xfId="0" applyFont="1" applyBorder="1" applyAlignment="1">
      <alignment horizontal="right"/>
    </xf>
    <xf numFmtId="49" fontId="3" fillId="0" borderId="85" xfId="0" applyNumberFormat="1" applyFont="1" applyBorder="1" applyAlignment="1">
      <alignment horizontal="left"/>
    </xf>
    <xf numFmtId="49" fontId="3" fillId="0" borderId="86" xfId="0" applyNumberFormat="1" applyFont="1" applyBorder="1" applyAlignment="1">
      <alignment horizontal="center"/>
    </xf>
    <xf numFmtId="49" fontId="3" fillId="0" borderId="87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center"/>
    </xf>
    <xf numFmtId="49" fontId="3" fillId="0" borderId="77" xfId="0" applyNumberFormat="1" applyFont="1" applyBorder="1" applyAlignment="1">
      <alignment horizontal="center"/>
    </xf>
    <xf numFmtId="165" fontId="3" fillId="0" borderId="0" xfId="0" applyNumberFormat="1" applyFont="1"/>
    <xf numFmtId="165" fontId="4" fillId="0" borderId="7" xfId="0" applyNumberFormat="1" applyFont="1" applyBorder="1"/>
    <xf numFmtId="0" fontId="17" fillId="0" borderId="0" xfId="0" applyFont="1"/>
    <xf numFmtId="0" fontId="3" fillId="0" borderId="7" xfId="0" applyFont="1" applyBorder="1"/>
    <xf numFmtId="0" fontId="16" fillId="0" borderId="0" xfId="0" applyFont="1"/>
    <xf numFmtId="0" fontId="3" fillId="0" borderId="18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88" xfId="0" applyFont="1" applyBorder="1" applyAlignment="1">
      <alignment horizontal="right"/>
    </xf>
    <xf numFmtId="0" fontId="3" fillId="0" borderId="89" xfId="0" applyFont="1" applyBorder="1" applyAlignment="1">
      <alignment horizontal="right"/>
    </xf>
    <xf numFmtId="0" fontId="3" fillId="0" borderId="33" xfId="0" applyFont="1" applyBorder="1" applyAlignment="1">
      <alignment horizontal="right"/>
    </xf>
    <xf numFmtId="44" fontId="3" fillId="0" borderId="13" xfId="0" applyNumberFormat="1" applyFont="1" applyBorder="1" applyAlignment="1">
      <alignment horizontal="right"/>
    </xf>
    <xf numFmtId="44" fontId="3" fillId="0" borderId="89" xfId="0" applyNumberFormat="1" applyFont="1" applyBorder="1" applyAlignment="1">
      <alignment horizontal="right"/>
    </xf>
    <xf numFmtId="0" fontId="7" fillId="0" borderId="91" xfId="0" applyFont="1" applyBorder="1" applyAlignment="1">
      <alignment horizontal="center"/>
    </xf>
    <xf numFmtId="0" fontId="7" fillId="0" borderId="92" xfId="0" applyFont="1" applyBorder="1" applyAlignment="1">
      <alignment horizontal="center"/>
    </xf>
    <xf numFmtId="0" fontId="7" fillId="0" borderId="94" xfId="0" applyFont="1" applyBorder="1" applyAlignment="1">
      <alignment horizontal="center"/>
    </xf>
    <xf numFmtId="44" fontId="7" fillId="0" borderId="95" xfId="0" applyNumberFormat="1" applyFont="1" applyBorder="1" applyAlignment="1">
      <alignment horizontal="center"/>
    </xf>
    <xf numFmtId="0" fontId="7" fillId="0" borderId="96" xfId="0" applyFont="1" applyBorder="1" applyAlignment="1">
      <alignment horizontal="center"/>
    </xf>
    <xf numFmtId="0" fontId="7" fillId="0" borderId="97" xfId="0" applyFont="1" applyBorder="1" applyAlignment="1">
      <alignment horizontal="center"/>
    </xf>
    <xf numFmtId="44" fontId="7" fillId="0" borderId="98" xfId="0" applyNumberFormat="1" applyFont="1" applyBorder="1" applyAlignment="1">
      <alignment horizontal="center"/>
    </xf>
    <xf numFmtId="0" fontId="10" fillId="0" borderId="99" xfId="0" applyFont="1" applyBorder="1" applyAlignment="1">
      <alignment horizontal="center"/>
    </xf>
    <xf numFmtId="44" fontId="7" fillId="0" borderId="103" xfId="0" applyNumberFormat="1" applyFont="1" applyBorder="1" applyAlignment="1">
      <alignment horizontal="center"/>
    </xf>
    <xf numFmtId="0" fontId="10" fillId="0" borderId="104" xfId="0" applyFont="1" applyBorder="1" applyAlignment="1">
      <alignment horizontal="center"/>
    </xf>
    <xf numFmtId="0" fontId="7" fillId="0" borderId="105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7" fillId="0" borderId="10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Border="1" applyAlignment="1">
      <alignment horizontal="center" vertical="center"/>
    </xf>
    <xf numFmtId="0" fontId="0" fillId="0" borderId="0" xfId="0"/>
    <xf numFmtId="0" fontId="2" fillId="0" borderId="5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7" fillId="0" borderId="100" xfId="0" applyFont="1" applyBorder="1" applyAlignment="1">
      <alignment horizontal="center"/>
    </xf>
    <xf numFmtId="0" fontId="2" fillId="0" borderId="101" xfId="0" applyFont="1" applyBorder="1"/>
    <xf numFmtId="0" fontId="2" fillId="0" borderId="102" xfId="0" applyFont="1" applyBorder="1"/>
    <xf numFmtId="0" fontId="7" fillId="0" borderId="15" xfId="0" applyFont="1" applyBorder="1" applyAlignment="1">
      <alignment horizontal="center"/>
    </xf>
    <xf numFmtId="0" fontId="2" fillId="0" borderId="20" xfId="0" applyFont="1" applyBorder="1"/>
    <xf numFmtId="0" fontId="2" fillId="0" borderId="16" xfId="0" applyFont="1" applyBorder="1"/>
    <xf numFmtId="0" fontId="7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08" xfId="0" applyFont="1" applyBorder="1" applyAlignment="1">
      <alignment horizontal="center"/>
    </xf>
    <xf numFmtId="0" fontId="2" fillId="0" borderId="109" xfId="0" applyFont="1" applyBorder="1"/>
    <xf numFmtId="0" fontId="2" fillId="0" borderId="110" xfId="0" applyFont="1" applyBorder="1"/>
    <xf numFmtId="0" fontId="7" fillId="0" borderId="90" xfId="0" applyFont="1" applyBorder="1" applyAlignment="1">
      <alignment horizontal="center"/>
    </xf>
    <xf numFmtId="0" fontId="2" fillId="0" borderId="91" xfId="0" applyFont="1" applyBorder="1"/>
    <xf numFmtId="0" fontId="2" fillId="0" borderId="92" xfId="0" applyFont="1" applyBorder="1"/>
    <xf numFmtId="0" fontId="7" fillId="0" borderId="93" xfId="0" applyFont="1" applyBorder="1" applyAlignment="1">
      <alignment horizontal="center"/>
    </xf>
    <xf numFmtId="0" fontId="7" fillId="0" borderId="91" xfId="0" applyFont="1" applyBorder="1" applyAlignment="1">
      <alignment horizontal="center"/>
    </xf>
    <xf numFmtId="0" fontId="7" fillId="0" borderId="106" xfId="0" applyFont="1" applyBorder="1" applyAlignment="1">
      <alignment horizontal="center"/>
    </xf>
    <xf numFmtId="0" fontId="2" fillId="0" borderId="55" xfId="0" applyFont="1" applyBorder="1"/>
    <xf numFmtId="0" fontId="2" fillId="0" borderId="56" xfId="0" applyFont="1" applyBorder="1"/>
    <xf numFmtId="0" fontId="7" fillId="0" borderId="54" xfId="0" applyFont="1" applyBorder="1" applyAlignment="1">
      <alignment horizont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58" xfId="0" applyNumberFormat="1" applyFont="1" applyBorder="1" applyAlignment="1">
      <alignment horizontal="center" vertical="center"/>
    </xf>
    <xf numFmtId="0" fontId="2" fillId="0" borderId="51" xfId="0" applyFont="1" applyBorder="1"/>
    <xf numFmtId="0" fontId="2" fillId="0" borderId="61" xfId="0" applyFont="1" applyBorder="1"/>
    <xf numFmtId="0" fontId="3" fillId="0" borderId="58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/>
    </xf>
    <xf numFmtId="49" fontId="3" fillId="0" borderId="12" xfId="0" applyNumberFormat="1" applyFont="1" applyBorder="1" applyAlignment="1">
      <alignment horizontal="left" vertical="center"/>
    </xf>
    <xf numFmtId="0" fontId="2" fillId="0" borderId="12" xfId="0" applyFont="1" applyBorder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123825</xdr:colOff>
      <xdr:row>0</xdr:row>
      <xdr:rowOff>28575</xdr:rowOff>
    </xdr:from>
    <xdr:ext cx="2514600" cy="885825"/>
    <xdr:pic>
      <xdr:nvPicPr>
        <xdr:cNvPr id="2" name="image1.jpg" descr="BCH SF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1"/>
  <sheetViews>
    <sheetView tabSelected="1" topLeftCell="A4" zoomScale="140" zoomScaleNormal="140" workbookViewId="0">
      <selection sqref="A1:F1"/>
    </sheetView>
  </sheetViews>
  <sheetFormatPr defaultColWidth="12.44140625" defaultRowHeight="15" customHeight="1" x14ac:dyDescent="0.25"/>
  <cols>
    <col min="1" max="1" width="9.109375" customWidth="1"/>
    <col min="2" max="2" width="17.6640625" customWidth="1"/>
    <col min="3" max="3" width="11.6640625" customWidth="1"/>
    <col min="4" max="4" width="15.44140625" customWidth="1"/>
    <col min="5" max="5" width="15.6640625" customWidth="1"/>
    <col min="6" max="6" width="20.6640625" customWidth="1"/>
    <col min="7" max="7" width="8" hidden="1" customWidth="1"/>
    <col min="8" max="8" width="6" hidden="1" customWidth="1"/>
    <col min="9" max="9" width="3.44140625" customWidth="1"/>
    <col min="10" max="10" width="17" customWidth="1"/>
    <col min="11" max="11" width="6" customWidth="1"/>
    <col min="12" max="25" width="9.109375" customWidth="1"/>
  </cols>
  <sheetData>
    <row r="1" spans="1:25" ht="31.5" customHeight="1" x14ac:dyDescent="0.5">
      <c r="A1" s="230" t="s">
        <v>224</v>
      </c>
      <c r="B1" s="231"/>
      <c r="C1" s="231"/>
      <c r="D1" s="231"/>
      <c r="E1" s="231"/>
      <c r="F1" s="232"/>
      <c r="G1" s="2"/>
      <c r="H1" s="2"/>
      <c r="I1" s="3"/>
      <c r="J1" s="4"/>
      <c r="K1" s="5"/>
      <c r="L1" s="6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/>
    </row>
    <row r="2" spans="1:25" ht="20.25" customHeight="1" x14ac:dyDescent="0.4">
      <c r="A2" s="233" t="s">
        <v>1</v>
      </c>
      <c r="B2" s="234"/>
      <c r="C2" s="234"/>
      <c r="D2" s="234"/>
      <c r="E2" s="234"/>
      <c r="F2" s="235"/>
      <c r="G2" s="8"/>
      <c r="H2" s="8"/>
      <c r="I2" s="8"/>
      <c r="J2" s="4"/>
      <c r="K2" s="5"/>
      <c r="L2" s="6"/>
      <c r="M2" s="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"/>
    </row>
    <row r="3" spans="1:25" ht="18.75" customHeight="1" x14ac:dyDescent="0.3">
      <c r="A3" s="236" t="s">
        <v>207</v>
      </c>
      <c r="B3" s="234"/>
      <c r="C3" s="234"/>
      <c r="D3" s="234"/>
      <c r="E3" s="234"/>
      <c r="F3" s="235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9"/>
    </row>
    <row r="4" spans="1:25" ht="18.75" customHeight="1" x14ac:dyDescent="0.3">
      <c r="A4" s="237"/>
      <c r="B4" s="238"/>
      <c r="C4" s="238"/>
      <c r="D4" s="238"/>
      <c r="E4" s="238"/>
      <c r="F4" s="239"/>
      <c r="G4" s="12"/>
      <c r="H4" s="12"/>
      <c r="I4" s="9"/>
      <c r="J4" s="13" t="s">
        <v>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9"/>
    </row>
    <row r="5" spans="1:25" ht="12.75" customHeight="1" x14ac:dyDescent="0.25">
      <c r="A5" s="15"/>
      <c r="B5" s="16"/>
      <c r="C5" s="17"/>
      <c r="D5" s="18" t="s">
        <v>3</v>
      </c>
      <c r="E5" s="17"/>
      <c r="F5" s="19"/>
      <c r="G5" s="16"/>
      <c r="H5" s="16"/>
      <c r="I5" s="20"/>
      <c r="J5" s="4"/>
      <c r="K5" s="21"/>
      <c r="L5" s="20"/>
      <c r="M5" s="2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4"/>
    </row>
    <row r="6" spans="1:25" ht="15" customHeight="1" x14ac:dyDescent="0.25">
      <c r="A6" s="22"/>
      <c r="B6" s="23"/>
      <c r="C6" s="24" t="s">
        <v>4</v>
      </c>
      <c r="D6" s="24" t="s">
        <v>5</v>
      </c>
      <c r="E6" s="25" t="s">
        <v>6</v>
      </c>
      <c r="F6" s="26"/>
      <c r="G6" s="23"/>
      <c r="H6" s="23"/>
      <c r="I6" s="20"/>
      <c r="J6" s="27" t="s">
        <v>7</v>
      </c>
      <c r="K6" s="21"/>
      <c r="L6" s="20"/>
      <c r="M6" s="20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14"/>
    </row>
    <row r="7" spans="1:25" ht="15" customHeight="1" x14ac:dyDescent="0.25">
      <c r="A7" s="28" t="s">
        <v>8</v>
      </c>
      <c r="B7" s="29"/>
      <c r="C7" s="30">
        <f>'SUMMARY SHEET'!B33</f>
        <v>2301</v>
      </c>
      <c r="D7" s="31">
        <f t="shared" ref="D7:D13" si="0">J7</f>
        <v>34.79</v>
      </c>
      <c r="E7" s="32">
        <f t="shared" ref="E7:E13" si="1">SUM(C7*D7)</f>
        <v>80051.789999999994</v>
      </c>
      <c r="F7" s="33" t="s">
        <v>9</v>
      </c>
      <c r="G7" s="34"/>
      <c r="H7" s="34"/>
      <c r="I7" s="20"/>
      <c r="J7" s="4">
        <v>34.79</v>
      </c>
      <c r="K7" s="21"/>
      <c r="L7" s="20"/>
      <c r="M7" s="20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14"/>
    </row>
    <row r="8" spans="1:25" ht="18" customHeight="1" x14ac:dyDescent="0.25">
      <c r="A8" s="28" t="s">
        <v>10</v>
      </c>
      <c r="B8" s="29"/>
      <c r="C8" s="30">
        <f>'SUMMARY SHEET'!C33</f>
        <v>2679</v>
      </c>
      <c r="D8" s="31">
        <f t="shared" si="0"/>
        <v>52.19</v>
      </c>
      <c r="E8" s="32">
        <f t="shared" si="1"/>
        <v>139817.00999999998</v>
      </c>
      <c r="F8" s="33" t="s">
        <v>9</v>
      </c>
      <c r="G8" s="34"/>
      <c r="H8" s="34"/>
      <c r="I8" s="20"/>
      <c r="J8" s="4">
        <v>52.19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18" customHeight="1" x14ac:dyDescent="0.25">
      <c r="A9" s="28" t="s">
        <v>11</v>
      </c>
      <c r="B9" s="29"/>
      <c r="C9" s="30">
        <f>'SUMMARY SHEET'!D33</f>
        <v>305</v>
      </c>
      <c r="D9" s="31">
        <f t="shared" si="0"/>
        <v>34.79</v>
      </c>
      <c r="E9" s="32">
        <f t="shared" si="1"/>
        <v>10610.949999999999</v>
      </c>
      <c r="F9" s="33" t="s">
        <v>9</v>
      </c>
      <c r="G9" s="34"/>
      <c r="H9" s="34"/>
      <c r="I9" s="20"/>
      <c r="J9" s="4">
        <v>34.79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8" customHeight="1" x14ac:dyDescent="0.25">
      <c r="A10" s="28" t="s">
        <v>12</v>
      </c>
      <c r="B10" s="29"/>
      <c r="C10" s="30">
        <f>'SUMMARY SHEET'!H33</f>
        <v>1268</v>
      </c>
      <c r="D10" s="31">
        <f t="shared" si="0"/>
        <v>34.79</v>
      </c>
      <c r="E10" s="32">
        <f t="shared" si="1"/>
        <v>44113.72</v>
      </c>
      <c r="F10" s="33" t="s">
        <v>9</v>
      </c>
      <c r="G10" s="34"/>
      <c r="H10" s="34"/>
      <c r="I10" s="20"/>
      <c r="J10" s="4">
        <v>34.79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18" customHeight="1" x14ac:dyDescent="0.25">
      <c r="A11" s="28" t="s">
        <v>13</v>
      </c>
      <c r="B11" s="29"/>
      <c r="C11" s="30">
        <f>'SUMMARY SHEET'!I33</f>
        <v>616</v>
      </c>
      <c r="D11" s="31">
        <f t="shared" si="0"/>
        <v>34.79</v>
      </c>
      <c r="E11" s="32">
        <f t="shared" si="1"/>
        <v>21430.639999999999</v>
      </c>
      <c r="F11" s="33" t="s">
        <v>9</v>
      </c>
      <c r="G11" s="34"/>
      <c r="H11" s="34"/>
      <c r="I11" s="20"/>
      <c r="J11" s="4">
        <v>34.79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18" customHeight="1" x14ac:dyDescent="0.25">
      <c r="A12" s="28" t="s">
        <v>14</v>
      </c>
      <c r="B12" s="29"/>
      <c r="C12" s="30">
        <f>'SUMMARY SHEET'!J33</f>
        <v>545</v>
      </c>
      <c r="D12" s="31">
        <f t="shared" si="0"/>
        <v>34.79</v>
      </c>
      <c r="E12" s="32">
        <f t="shared" si="1"/>
        <v>18960.55</v>
      </c>
      <c r="F12" s="33" t="s">
        <v>9</v>
      </c>
      <c r="G12" s="34"/>
      <c r="H12" s="34"/>
      <c r="I12" s="20"/>
      <c r="J12" s="4">
        <v>34.79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8" customHeight="1" x14ac:dyDescent="0.25">
      <c r="A13" s="28" t="s">
        <v>15</v>
      </c>
      <c r="B13" s="29"/>
      <c r="C13" s="30">
        <f>'SUMMARY SHEET'!K33</f>
        <v>1747</v>
      </c>
      <c r="D13" s="31">
        <f t="shared" si="0"/>
        <v>34.79</v>
      </c>
      <c r="E13" s="32">
        <f t="shared" si="1"/>
        <v>60778.13</v>
      </c>
      <c r="F13" s="33" t="s">
        <v>9</v>
      </c>
      <c r="G13" s="34"/>
      <c r="H13" s="34"/>
      <c r="I13" s="20"/>
      <c r="J13" s="4">
        <v>34.79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18" customHeight="1" x14ac:dyDescent="0.25">
      <c r="A14" s="35" t="s">
        <v>16</v>
      </c>
      <c r="B14" s="36"/>
      <c r="C14" s="37">
        <f>SUM(C7:C13)</f>
        <v>9461</v>
      </c>
      <c r="D14" s="38"/>
      <c r="E14" s="39"/>
      <c r="F14" s="40"/>
      <c r="G14" s="41"/>
      <c r="H14" s="41"/>
      <c r="I14" s="20"/>
      <c r="J14" s="4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18" customHeight="1" x14ac:dyDescent="0.25">
      <c r="A15" s="42"/>
      <c r="B15" s="43"/>
      <c r="C15" s="44"/>
      <c r="D15" s="45"/>
      <c r="E15" s="46"/>
      <c r="F15" s="47"/>
      <c r="G15" s="20"/>
      <c r="H15" s="20"/>
      <c r="I15" s="20"/>
      <c r="J15" s="4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18" customHeight="1" x14ac:dyDescent="0.25">
      <c r="A16" s="48" t="s">
        <v>17</v>
      </c>
      <c r="B16" s="49"/>
      <c r="C16" s="30">
        <f>'SUMMARY SHEET'!E33</f>
        <v>671</v>
      </c>
      <c r="D16" s="50"/>
      <c r="E16" s="51"/>
      <c r="F16" s="33"/>
      <c r="G16" s="52"/>
      <c r="H16" s="52"/>
      <c r="I16" s="20"/>
      <c r="J16" s="4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18" customHeight="1" x14ac:dyDescent="0.25">
      <c r="A17" s="22" t="s">
        <v>199</v>
      </c>
      <c r="B17" s="53"/>
      <c r="C17" s="54">
        <f>'SUMMARY SHEET'!F33</f>
        <v>53</v>
      </c>
      <c r="D17" s="55"/>
      <c r="E17" s="56"/>
      <c r="F17" s="57"/>
      <c r="G17" s="20"/>
      <c r="H17" s="20"/>
      <c r="I17" s="20"/>
      <c r="J17" s="4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8" customHeight="1" x14ac:dyDescent="0.25">
      <c r="A18" s="22" t="s">
        <v>18</v>
      </c>
      <c r="B18" s="53"/>
      <c r="C18" s="54">
        <f>'SUMMARY SHEET'!G33</f>
        <v>874</v>
      </c>
      <c r="D18" s="55"/>
      <c r="E18" s="56"/>
      <c r="F18" s="57"/>
      <c r="G18" s="23"/>
      <c r="H18" s="23"/>
      <c r="I18" s="20"/>
      <c r="J18" s="4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18" customHeight="1" x14ac:dyDescent="0.25">
      <c r="A19" s="35" t="s">
        <v>19</v>
      </c>
      <c r="B19" s="36"/>
      <c r="C19" s="58">
        <f>SUM(C16:C18)</f>
        <v>1598</v>
      </c>
      <c r="D19" s="38"/>
      <c r="E19" s="39"/>
      <c r="F19" s="59"/>
      <c r="G19" s="41"/>
      <c r="H19" s="41"/>
      <c r="I19" s="20"/>
      <c r="J19" s="4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18" customHeight="1" x14ac:dyDescent="0.25">
      <c r="A20" s="22"/>
      <c r="B20" s="53"/>
      <c r="C20" s="54"/>
      <c r="D20" s="60"/>
      <c r="E20" s="61"/>
      <c r="F20" s="57"/>
      <c r="G20" s="23"/>
      <c r="H20" s="23"/>
      <c r="I20" s="20"/>
      <c r="J20" s="4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18" customHeight="1" x14ac:dyDescent="0.25">
      <c r="A21" s="28" t="s">
        <v>20</v>
      </c>
      <c r="B21" s="29"/>
      <c r="C21" s="30">
        <f>'SUMMARY SHEET'!L33</f>
        <v>20733</v>
      </c>
      <c r="D21" s="31">
        <f t="shared" ref="D21:D22" si="2">J21</f>
        <v>0.67</v>
      </c>
      <c r="E21" s="32">
        <f t="shared" ref="E21:E22" si="3">SUM(C21*D21)</f>
        <v>13891.11</v>
      </c>
      <c r="F21" s="33" t="s">
        <v>21</v>
      </c>
      <c r="G21" s="34"/>
      <c r="H21" s="34"/>
      <c r="I21" s="20"/>
      <c r="J21" s="4">
        <v>0.67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18" customHeight="1" x14ac:dyDescent="0.25">
      <c r="A22" s="28" t="s">
        <v>22</v>
      </c>
      <c r="B22" s="29"/>
      <c r="C22" s="30">
        <f>'SUMMARY SHEET'!M33</f>
        <v>37440</v>
      </c>
      <c r="D22" s="31">
        <f t="shared" si="2"/>
        <v>1.35</v>
      </c>
      <c r="E22" s="32">
        <f t="shared" si="3"/>
        <v>50544</v>
      </c>
      <c r="F22" s="33" t="s">
        <v>21</v>
      </c>
      <c r="G22" s="34"/>
      <c r="H22" s="34"/>
      <c r="I22" s="20"/>
      <c r="J22" s="4">
        <v>1.35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18" customHeight="1" x14ac:dyDescent="0.25">
      <c r="A23" s="35" t="s">
        <v>23</v>
      </c>
      <c r="B23" s="36"/>
      <c r="C23" s="37">
        <f>SUM(C21:C22)</f>
        <v>58173</v>
      </c>
      <c r="D23" s="38"/>
      <c r="E23" s="62"/>
      <c r="F23" s="59"/>
      <c r="G23" s="41"/>
      <c r="H23" s="41"/>
      <c r="I23" s="20"/>
      <c r="J23" s="4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18" customHeight="1" x14ac:dyDescent="0.25">
      <c r="A24" s="22"/>
      <c r="B24" s="53"/>
      <c r="C24" s="63"/>
      <c r="D24" s="64"/>
      <c r="E24" s="61"/>
      <c r="F24" s="57"/>
      <c r="G24" s="23"/>
      <c r="H24" s="23"/>
      <c r="I24" s="20"/>
      <c r="J24" s="4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18" customHeight="1" x14ac:dyDescent="0.25">
      <c r="A25" s="28" t="s">
        <v>24</v>
      </c>
      <c r="B25" s="29"/>
      <c r="C25" s="30">
        <f>'SUMMARY SHEET'!N33</f>
        <v>454</v>
      </c>
      <c r="D25" s="31">
        <f t="shared" ref="D25:D26" si="4">J25</f>
        <v>35</v>
      </c>
      <c r="E25" s="32">
        <f t="shared" ref="E25:E26" si="5">SUM(C25*D25)</f>
        <v>15890</v>
      </c>
      <c r="F25" s="33" t="s">
        <v>9</v>
      </c>
      <c r="G25" s="34"/>
      <c r="H25" s="34"/>
      <c r="I25" s="20"/>
      <c r="J25" s="4">
        <v>35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18" customHeight="1" x14ac:dyDescent="0.25">
      <c r="A26" s="28" t="s">
        <v>25</v>
      </c>
      <c r="B26" s="29"/>
      <c r="C26" s="30">
        <f>'SUMMARY SHEET'!O33</f>
        <v>145</v>
      </c>
      <c r="D26" s="31">
        <f t="shared" si="4"/>
        <v>140</v>
      </c>
      <c r="E26" s="32">
        <f t="shared" si="5"/>
        <v>20300</v>
      </c>
      <c r="F26" s="33" t="s">
        <v>9</v>
      </c>
      <c r="G26" s="34"/>
      <c r="H26" s="34"/>
      <c r="I26" s="20"/>
      <c r="J26" s="4">
        <v>140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18" customHeight="1" x14ac:dyDescent="0.25">
      <c r="A27" s="35" t="s">
        <v>26</v>
      </c>
      <c r="B27" s="36"/>
      <c r="C27" s="37">
        <f>SUM(C25:C26)</f>
        <v>599</v>
      </c>
      <c r="D27" s="65"/>
      <c r="E27" s="62"/>
      <c r="F27" s="59"/>
      <c r="G27" s="41"/>
      <c r="H27" s="41"/>
      <c r="I27" s="20"/>
      <c r="J27" s="4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18" customHeight="1" x14ac:dyDescent="0.25">
      <c r="A28" s="22"/>
      <c r="B28" s="53"/>
      <c r="C28" s="63"/>
      <c r="D28" s="64"/>
      <c r="E28" s="61"/>
      <c r="F28" s="57"/>
      <c r="G28" s="23"/>
      <c r="H28" s="23"/>
      <c r="I28" s="20"/>
      <c r="J28" s="4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18" customHeight="1" x14ac:dyDescent="0.25">
      <c r="A29" s="28" t="s">
        <v>27</v>
      </c>
      <c r="B29" s="29"/>
      <c r="C29" s="30">
        <f>'SUMMARY SHEET'!P33</f>
        <v>744</v>
      </c>
      <c r="D29" s="66"/>
      <c r="E29" s="32"/>
      <c r="F29" s="33"/>
      <c r="G29" s="34"/>
      <c r="H29" s="34"/>
      <c r="I29" s="20"/>
      <c r="J29" s="4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18" customHeight="1" x14ac:dyDescent="0.25">
      <c r="A30" s="67" t="s">
        <v>28</v>
      </c>
      <c r="B30" s="68"/>
      <c r="C30" s="30">
        <f>'SUMMARY SHEET'!Q33</f>
        <v>997</v>
      </c>
      <c r="D30" s="31">
        <f>J30</f>
        <v>125</v>
      </c>
      <c r="E30" s="32">
        <f>SUM(C30*D30)</f>
        <v>124625</v>
      </c>
      <c r="F30" s="33" t="s">
        <v>29</v>
      </c>
      <c r="G30" s="34"/>
      <c r="H30" s="34"/>
      <c r="I30" s="20"/>
      <c r="J30" s="4">
        <v>125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18" customHeight="1" x14ac:dyDescent="0.25">
      <c r="A31" s="28"/>
      <c r="B31" s="29"/>
      <c r="C31" s="49"/>
      <c r="D31" s="66"/>
      <c r="E31" s="32"/>
      <c r="F31" s="33"/>
      <c r="G31" s="34"/>
      <c r="H31" s="34"/>
      <c r="I31" s="20"/>
      <c r="J31" s="4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18" customHeight="1" x14ac:dyDescent="0.25">
      <c r="A32" s="69"/>
      <c r="B32" s="70"/>
      <c r="C32" s="71"/>
      <c r="D32" s="72"/>
      <c r="E32" s="73"/>
      <c r="F32" s="74"/>
      <c r="G32" s="34"/>
      <c r="H32" s="34"/>
      <c r="I32" s="20"/>
      <c r="J32" s="4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18" customHeight="1" x14ac:dyDescent="0.25">
      <c r="A33" s="75" t="s">
        <v>30</v>
      </c>
      <c r="B33" s="76"/>
      <c r="C33" s="77">
        <f>'SUMMARY SHEET'!R33</f>
        <v>45574</v>
      </c>
      <c r="D33" s="78"/>
      <c r="E33" s="79">
        <f>SUM(C33)</f>
        <v>45574</v>
      </c>
      <c r="F33" s="80"/>
      <c r="G33" s="41"/>
      <c r="H33" s="41"/>
      <c r="I33" s="20"/>
      <c r="J33" s="4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18" customHeight="1" x14ac:dyDescent="0.25">
      <c r="A34" s="81"/>
      <c r="B34" s="82"/>
      <c r="C34" s="83"/>
      <c r="D34" s="84" t="s">
        <v>31</v>
      </c>
      <c r="E34" s="85">
        <f>SUM(E7:E33)</f>
        <v>646586.89999999991</v>
      </c>
      <c r="F34" s="86"/>
      <c r="G34" s="20"/>
      <c r="H34" s="20"/>
      <c r="I34" s="20"/>
      <c r="J34" s="4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ht="18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4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ht="18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4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ht="18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4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ht="18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4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8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4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ht="18" customHeight="1" x14ac:dyDescent="0.25">
      <c r="A40" s="20"/>
      <c r="B40" s="20"/>
      <c r="C40" s="20"/>
      <c r="D40" s="20"/>
      <c r="E40" s="20"/>
      <c r="F40" s="87"/>
      <c r="G40" s="20"/>
      <c r="H40" s="20"/>
      <c r="I40" s="20"/>
      <c r="J40" s="4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ht="18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4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ht="18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4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ht="18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4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ht="18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4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ht="12.75" customHeight="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4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14"/>
    </row>
    <row r="46" spans="1:25" ht="12.7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4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14"/>
    </row>
    <row r="47" spans="1:25" ht="12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4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14"/>
    </row>
    <row r="48" spans="1:25" ht="18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10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10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10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0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4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 ht="26.2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4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 ht="18.7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4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 ht="18.7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4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ht="12.7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4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4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ht="18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4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ht="18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4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ht="18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4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ht="18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4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ht="18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4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ht="18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4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ht="18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4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ht="18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4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ht="18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4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ht="18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4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ht="18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4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ht="18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4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ht="18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4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ht="18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4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ht="18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4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ht="18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4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ht="18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4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ht="18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4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ht="18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4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ht="18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4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ht="18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4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ht="18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4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ht="21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4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ht="12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4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ht="12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4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ht="12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4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ht="12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4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ht="12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4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ht="12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4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ht="12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4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ht="12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4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ht="12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4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ht="12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4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ht="12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4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ht="12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4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ht="12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4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ht="12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4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ht="12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4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ht="12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4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ht="12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4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ht="12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4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1:25" ht="12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4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1:25" ht="12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4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1:25" ht="12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4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1:25" ht="12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4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1:25" ht="12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4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1:25" ht="12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4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1:25" ht="12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4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1:25" ht="12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4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1:25" ht="12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4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1:25" ht="12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4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1:25" ht="12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4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1:25" ht="12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4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1:25" ht="12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4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1:25" ht="12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4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1:25" ht="12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4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25" ht="12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4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1:25" ht="12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4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1:25" ht="12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4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1:25" ht="12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4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1:25" ht="12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4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1:25" ht="12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4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1:25" ht="12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4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1:25" ht="12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4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1:25" ht="12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4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1:25" ht="12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4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1:25" ht="12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4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1:25" ht="12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4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1:25" ht="12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4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1:25" ht="12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4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1:25" ht="12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4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1:25" ht="12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4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1:25" ht="12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4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1:25" ht="12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4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1:25" ht="12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4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1:25" ht="12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4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1:25" ht="12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4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1:25" ht="12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4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1:25" ht="12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4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1:25" ht="12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4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1:25" ht="12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4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1:25" ht="12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4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1:25" ht="12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4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1:25" ht="12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4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1:25" ht="12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4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1:25" ht="12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4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1:25" ht="12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4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1:25" ht="12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4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1:25" ht="12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4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1:25" ht="12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4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1:25" ht="12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4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1:25" ht="12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4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1:25" ht="12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4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1:25" ht="12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4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1:25" ht="12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4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1:25" ht="12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4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1:25" ht="12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4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1:25" ht="12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4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1:25" ht="12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4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1:25" ht="12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4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1:25" ht="12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4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1:25" ht="12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4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1:25" ht="12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4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1:25" ht="12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4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1:25" ht="12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4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1:25" ht="12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4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1:25" ht="12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4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1:25" ht="12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4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1:25" ht="12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4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1:25" ht="12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4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1:25" ht="12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4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1:25" ht="12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4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1:25" ht="12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4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1:25" ht="12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4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1:25" ht="12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4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1:25" ht="12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4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1:25" ht="12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4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1:25" ht="12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4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1:25" ht="12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4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1:25" ht="12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4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1:25" ht="12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4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1:25" ht="12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4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1:25" ht="12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4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1:25" ht="12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4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1:25" ht="12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4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1:25" ht="12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4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1:25" ht="12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4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1:25" ht="12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4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1:25" ht="12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4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1:25" ht="12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4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1:25" ht="12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4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1:25" ht="12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4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1:25" ht="12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4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1:25" ht="12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4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1:25" ht="12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4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1:25" ht="12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4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1:25" ht="12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4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1:25" ht="12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4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1:25" ht="12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4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1:25" ht="12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4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1:25" ht="12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4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1:25" ht="12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4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1:25" ht="12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4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1:25" ht="12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4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1:25" ht="12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4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1:25" ht="12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4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1:25" ht="12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4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1:25" ht="12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4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1:25" ht="12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4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1:25" ht="12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4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1:25" ht="12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4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1:25" ht="12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4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1:25" ht="12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4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1:25" ht="12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4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1:25" ht="12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4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1:25" ht="12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4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1:25" ht="12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4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1:25" ht="12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4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1:25" ht="12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4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1:25" ht="12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4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1:25" ht="12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4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1:25" ht="12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4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1:25" ht="12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4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1:25" ht="12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4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1:25" ht="12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4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1:25" ht="12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4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1:25" ht="12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4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1:25" ht="12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4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1:25" ht="12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4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1:25" ht="12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4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1:25" ht="12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4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1:25" ht="12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4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1:25" ht="12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4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1:25" ht="12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4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1:25" ht="12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4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1:25" ht="12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4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1:25" ht="12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4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1:25" ht="12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4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1:25" ht="12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4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1:25" ht="12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4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1:25" ht="12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4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1:25" ht="12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4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1:25" ht="12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4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1:25" ht="12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4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1:25" ht="12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4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1:25" ht="12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4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1:25" ht="12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4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1:25" ht="12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4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1:25" ht="12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4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1:25" ht="12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4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1:25" ht="12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4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1:25" ht="12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4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1:25" ht="12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4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1:25" ht="12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4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1:25" ht="12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4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1:25" ht="12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4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1:25" ht="12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4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1:25" ht="12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4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1:25" ht="12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4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1:25" ht="12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4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1:25" ht="12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4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1:25" ht="12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4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1:25" ht="12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4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1:25" ht="12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4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1:25" ht="12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4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1:25" ht="12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4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1:25" ht="12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4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1:25" ht="12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4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1:25" ht="12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4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1:25" ht="12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4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1:25" ht="12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4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1:25" ht="12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4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1:25" ht="12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4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1:25" ht="12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4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1:25" ht="12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4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1:25" ht="12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4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1:25" ht="12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4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1:25" ht="12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4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1:25" ht="12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4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1:25" ht="12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4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1:25" ht="12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4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1:25" ht="12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4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1:25" ht="12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4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1:25" ht="12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4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1:25" ht="12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4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1:25" ht="12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4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1:25" ht="12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4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1:25" ht="12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4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1:25" ht="12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4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1:25" ht="12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4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1:25" ht="12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4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1:25" ht="12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4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1:25" ht="12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4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1:25" ht="12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4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1:25" ht="12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4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1:25" ht="12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4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1:25" ht="12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4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1:25" ht="12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4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1:25" ht="12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4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1:25" ht="12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4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1:25" ht="12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4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1:25" ht="12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4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1:25" ht="12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4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1:25" ht="12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4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1:25" ht="12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4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1:25" ht="12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4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1:25" ht="12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4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1:25" ht="12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4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1:25" ht="12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4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1:25" ht="12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4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1:25" ht="12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4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1:25" ht="12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4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1:25" ht="12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4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1:25" ht="12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4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1:25" ht="12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4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1:25" ht="12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4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1:25" ht="12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4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1:25" ht="12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4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1:25" ht="12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4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1:25" ht="12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4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1:25" ht="12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4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1:25" ht="12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4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1:25" ht="12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4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1:25" ht="12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4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1:25" ht="12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4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1:25" ht="12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4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1:25" ht="12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4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1:25" ht="12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4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1:25" ht="12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4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1:25" ht="12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4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1:25" ht="12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4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1:25" ht="12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4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1:25" ht="12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4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1:25" ht="12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4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1:25" ht="12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4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1:25" ht="12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4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1:25" ht="12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4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1:25" ht="12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4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1:25" ht="12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4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1:25" ht="12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4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1:25" ht="12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4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1:25" ht="12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4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1:25" ht="12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4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1:25" ht="12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4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1:25" ht="12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4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1:25" ht="12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4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1:25" ht="12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4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1:25" ht="12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4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1:25" ht="12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4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1:25" ht="12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4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1:25" ht="12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4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1:25" ht="12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4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1:25" ht="12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4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1:25" ht="12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4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1:25" ht="12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4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1:25" ht="12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4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1:25" ht="12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4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1:25" ht="12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4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1:25" ht="12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4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1:25" ht="12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4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1:25" ht="12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4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1:25" ht="12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4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1:25" ht="12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4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1:25" ht="12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4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1:25" ht="12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4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1:25" ht="12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4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1:25" ht="12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4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1:25" ht="12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4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1:25" ht="12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4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1:25" ht="12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4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1:25" ht="12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4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1:25" ht="12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4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1:25" ht="12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4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1:25" ht="12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4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1:25" ht="12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4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1:25" ht="12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4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1:25" ht="12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4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1:25" ht="12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4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1:25" ht="12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4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1:25" ht="12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4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1:25" ht="12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4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1:25" ht="12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4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1:25" ht="12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4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1:25" ht="12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4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1:25" ht="12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4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1:25" ht="12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4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1:25" ht="12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4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1:25" ht="12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4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1:25" ht="12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4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1:25" ht="12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4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1:25" ht="12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4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1:25" ht="12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4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1:25" ht="12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4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1:25" ht="12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4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1:25" ht="12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4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1:25" ht="12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4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1:25" ht="12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4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1:25" ht="12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4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1:25" ht="12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4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1:25" ht="12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4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1:25" ht="12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4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1:25" ht="12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4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1:25" ht="12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4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1:25" ht="12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4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1:25" ht="12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4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1:25" ht="12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4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1:25" ht="12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4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1:25" ht="12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4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1:25" ht="12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4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1:25" ht="12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4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1:25" ht="12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4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1:25" ht="12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4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1:25" ht="12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4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1:25" ht="12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4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1:25" ht="12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4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1:25" ht="12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4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1:25" ht="12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4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1:25" ht="12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4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1:25" ht="12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4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1:25" ht="12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4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1:25" ht="12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4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1:25" ht="12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4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1:25" ht="12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4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1:25" ht="12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4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1:25" ht="12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4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1:25" ht="12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4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1:25" ht="12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4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1:25" ht="12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4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1:25" ht="12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4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1:25" ht="12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4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1:25" ht="12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4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1:25" ht="12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4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1:25" ht="12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4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1:25" ht="12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4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1:25" ht="12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4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1:25" ht="12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4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1:25" ht="12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4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1:25" ht="12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4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1:25" ht="12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4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1:25" ht="12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4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1:25" ht="12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4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1:25" ht="12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4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1:25" ht="12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4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1:25" ht="12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4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1:25" ht="12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4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1:25" ht="12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4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1:25" ht="12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4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1:25" ht="12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4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1:25" ht="12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4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1:25" ht="12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4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1:25" ht="12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4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1:25" ht="12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4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1:25" ht="12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4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1:25" ht="12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4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1:25" ht="12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4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1:25" ht="12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4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1:25" ht="12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4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1:25" ht="12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4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1:25" ht="12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4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1:25" ht="12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4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1:25" ht="12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4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1:25" ht="12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4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1:25" ht="12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4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1:25" ht="12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4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1:25" ht="12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4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1:25" ht="12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4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1:25" ht="12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4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1:25" ht="12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4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1:25" ht="12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4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1:25" ht="12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4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1:25" ht="12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4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1:25" ht="12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4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1:25" ht="12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4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1:25" ht="12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4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1:25" ht="12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4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1:25" ht="12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4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1:25" ht="12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4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1:25" ht="12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4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1:25" ht="12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4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1:25" ht="12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4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1:25" ht="12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4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1:25" ht="12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4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1:25" ht="12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4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1:25" ht="12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4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1:25" ht="12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4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1:25" ht="12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4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1:25" ht="12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4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1:25" ht="12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4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1:25" ht="12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4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1:25" ht="12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4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1:25" ht="12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4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1:25" ht="12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4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1:25" ht="12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4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  <row r="490" spans="1:25" ht="12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4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</row>
    <row r="491" spans="1:25" ht="12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4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</row>
    <row r="492" spans="1:25" ht="12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4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</row>
    <row r="493" spans="1:25" ht="12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4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</row>
    <row r="494" spans="1:25" ht="12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4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</row>
    <row r="495" spans="1:25" ht="12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4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</row>
    <row r="496" spans="1:25" ht="12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4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</row>
    <row r="497" spans="1:25" ht="12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4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</row>
    <row r="498" spans="1:25" ht="12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4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</row>
    <row r="499" spans="1:25" ht="12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4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</row>
    <row r="500" spans="1:25" ht="12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4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</row>
    <row r="501" spans="1:25" ht="12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4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</row>
    <row r="502" spans="1:25" ht="12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4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</row>
    <row r="503" spans="1:25" ht="12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4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</row>
    <row r="504" spans="1:25" ht="12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4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</row>
    <row r="505" spans="1:25" ht="12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4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</row>
    <row r="506" spans="1:25" ht="12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4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</row>
    <row r="507" spans="1:25" ht="12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4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</row>
    <row r="508" spans="1:25" ht="12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4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</row>
    <row r="509" spans="1:25" ht="12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4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</row>
    <row r="510" spans="1:25" ht="12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4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</row>
    <row r="511" spans="1:25" ht="12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4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</row>
    <row r="512" spans="1:25" ht="12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4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</row>
    <row r="513" spans="1:25" ht="12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4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</row>
    <row r="514" spans="1:25" ht="12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4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</row>
    <row r="515" spans="1:25" ht="12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4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</row>
    <row r="516" spans="1:25" ht="12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4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</row>
    <row r="517" spans="1:25" ht="12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4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</row>
    <row r="518" spans="1:25" ht="12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4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</row>
    <row r="519" spans="1:25" ht="12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4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</row>
    <row r="520" spans="1:25" ht="12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4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</row>
    <row r="521" spans="1:25" ht="12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4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</row>
    <row r="522" spans="1:25" ht="12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4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</row>
    <row r="523" spans="1:25" ht="12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4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</row>
    <row r="524" spans="1:25" ht="12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4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</row>
    <row r="525" spans="1:25" ht="12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4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</row>
    <row r="526" spans="1:25" ht="12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4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</row>
    <row r="527" spans="1:25" ht="12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4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</row>
    <row r="528" spans="1:25" ht="12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4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</row>
    <row r="529" spans="1:25" ht="12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4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</row>
    <row r="530" spans="1:25" ht="12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4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</row>
    <row r="531" spans="1:25" ht="12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4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</row>
    <row r="532" spans="1:25" ht="12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4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</row>
    <row r="533" spans="1:25" ht="12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4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</row>
    <row r="534" spans="1:25" ht="12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4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</row>
    <row r="535" spans="1:25" ht="12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4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</row>
    <row r="536" spans="1:25" ht="12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4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</row>
    <row r="537" spans="1:25" ht="12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4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</row>
    <row r="538" spans="1:25" ht="12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4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</row>
    <row r="539" spans="1:25" ht="12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4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</row>
    <row r="540" spans="1:25" ht="12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4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</row>
    <row r="541" spans="1:25" ht="12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4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</row>
    <row r="542" spans="1:25" ht="12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4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</row>
    <row r="543" spans="1:25" ht="12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4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</row>
    <row r="544" spans="1:25" ht="12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4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</row>
    <row r="545" spans="1:25" ht="12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4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</row>
    <row r="546" spans="1:25" ht="12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4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</row>
    <row r="547" spans="1:25" ht="12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4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</row>
    <row r="548" spans="1:25" ht="12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4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</row>
    <row r="549" spans="1:25" ht="12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4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</row>
    <row r="550" spans="1:25" ht="12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4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</row>
    <row r="551" spans="1:25" ht="12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4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</row>
    <row r="552" spans="1:25" ht="12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4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</row>
    <row r="553" spans="1:25" ht="12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4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</row>
    <row r="554" spans="1:25" ht="12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4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</row>
    <row r="555" spans="1:25" ht="12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4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</row>
    <row r="556" spans="1:25" ht="12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4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</row>
    <row r="557" spans="1:25" ht="12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4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</row>
    <row r="558" spans="1:25" ht="12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4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</row>
    <row r="559" spans="1:25" ht="12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4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</row>
    <row r="560" spans="1:25" ht="12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4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</row>
    <row r="561" spans="1:25" ht="12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4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</row>
    <row r="562" spans="1:25" ht="12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4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</row>
    <row r="563" spans="1:25" ht="12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4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</row>
    <row r="564" spans="1:25" ht="12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4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</row>
    <row r="565" spans="1:25" ht="12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4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</row>
    <row r="566" spans="1:25" ht="12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4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</row>
    <row r="567" spans="1:25" ht="12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4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</row>
    <row r="568" spans="1:25" ht="12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4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</row>
    <row r="569" spans="1:25" ht="12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4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</row>
    <row r="570" spans="1:25" ht="12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4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</row>
    <row r="571" spans="1:25" ht="12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4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</row>
    <row r="572" spans="1:25" ht="12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4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</row>
    <row r="573" spans="1:25" ht="12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4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</row>
    <row r="574" spans="1:25" ht="12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4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</row>
    <row r="575" spans="1:25" ht="12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4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</row>
    <row r="576" spans="1:25" ht="12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4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</row>
    <row r="577" spans="1:25" ht="12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4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</row>
    <row r="578" spans="1:25" ht="12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4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</row>
    <row r="579" spans="1:25" ht="12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4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</row>
    <row r="580" spans="1:25" ht="12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4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</row>
    <row r="581" spans="1:25" ht="12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4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</row>
    <row r="582" spans="1:25" ht="12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4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</row>
    <row r="583" spans="1:25" ht="12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4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</row>
    <row r="584" spans="1:25" ht="12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4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</row>
    <row r="585" spans="1:25" ht="12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4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</row>
    <row r="586" spans="1:25" ht="12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4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</row>
    <row r="587" spans="1:25" ht="12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4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</row>
    <row r="588" spans="1:25" ht="12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4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</row>
    <row r="589" spans="1:25" ht="12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4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</row>
    <row r="590" spans="1:25" ht="12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4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</row>
    <row r="591" spans="1:25" ht="12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4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</row>
    <row r="592" spans="1:25" ht="12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4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</row>
    <row r="593" spans="1:25" ht="12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4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</row>
    <row r="594" spans="1:25" ht="12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4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</row>
    <row r="595" spans="1:25" ht="12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4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</row>
    <row r="596" spans="1:25" ht="12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4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</row>
    <row r="597" spans="1:25" ht="12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4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</row>
    <row r="598" spans="1:25" ht="12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4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</row>
    <row r="599" spans="1:25" ht="12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4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</row>
    <row r="600" spans="1:25" ht="12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4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</row>
    <row r="601" spans="1:25" ht="12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4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</row>
    <row r="602" spans="1:25" ht="12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4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</row>
    <row r="603" spans="1:25" ht="12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4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</row>
    <row r="604" spans="1:25" ht="12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4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</row>
    <row r="605" spans="1:25" ht="12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4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</row>
    <row r="606" spans="1:25" ht="12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4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</row>
    <row r="607" spans="1:25" ht="12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4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</row>
    <row r="608" spans="1:25" ht="12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4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</row>
    <row r="609" spans="1:25" ht="12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4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</row>
    <row r="610" spans="1:25" ht="12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4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</row>
    <row r="611" spans="1:25" ht="12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4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</row>
    <row r="612" spans="1:25" ht="12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4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</row>
    <row r="613" spans="1:25" ht="12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4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</row>
    <row r="614" spans="1:25" ht="12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4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</row>
    <row r="615" spans="1:25" ht="12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4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1:25" ht="12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4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1:25" ht="12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4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</row>
    <row r="618" spans="1:25" ht="12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4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</row>
    <row r="619" spans="1:25" ht="12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4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</row>
    <row r="620" spans="1:25" ht="12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4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</row>
    <row r="621" spans="1:25" ht="12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4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</row>
    <row r="622" spans="1:25" ht="12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4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</row>
    <row r="623" spans="1:25" ht="12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4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</row>
    <row r="624" spans="1:25" ht="12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4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</row>
    <row r="625" spans="1:25" ht="12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4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</row>
    <row r="626" spans="1:25" ht="12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4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</row>
    <row r="627" spans="1:25" ht="12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4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</row>
    <row r="628" spans="1:25" ht="12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4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</row>
    <row r="629" spans="1:25" ht="12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4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</row>
    <row r="630" spans="1:25" ht="12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4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</row>
    <row r="631" spans="1:25" ht="12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4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</row>
    <row r="632" spans="1:25" ht="12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4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</row>
    <row r="633" spans="1:25" ht="12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4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</row>
    <row r="634" spans="1:25" ht="12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4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</row>
    <row r="635" spans="1:25" ht="12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4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</row>
    <row r="636" spans="1:25" ht="12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4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</row>
    <row r="637" spans="1:25" ht="12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4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</row>
    <row r="638" spans="1:25" ht="12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4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</row>
    <row r="639" spans="1:25" ht="12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4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</row>
    <row r="640" spans="1:25" ht="12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4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</row>
    <row r="641" spans="1:25" ht="12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4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</row>
    <row r="642" spans="1:25" ht="12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4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</row>
    <row r="643" spans="1:25" ht="12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4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</row>
    <row r="644" spans="1:25" ht="12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4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</row>
    <row r="645" spans="1:25" ht="12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4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</row>
    <row r="646" spans="1:25" ht="12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4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</row>
    <row r="647" spans="1:25" ht="12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4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</row>
    <row r="648" spans="1:25" ht="12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4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</row>
    <row r="649" spans="1:25" ht="12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4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</row>
    <row r="650" spans="1:25" ht="12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4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</row>
    <row r="651" spans="1:25" ht="12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4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</row>
    <row r="652" spans="1:25" ht="12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4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</row>
    <row r="653" spans="1:25" ht="12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4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</row>
    <row r="654" spans="1:25" ht="12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4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</row>
    <row r="655" spans="1:25" ht="12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4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</row>
    <row r="656" spans="1:25" ht="12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4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</row>
    <row r="657" spans="1:25" ht="12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4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</row>
    <row r="658" spans="1:25" ht="12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4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</row>
    <row r="659" spans="1:25" ht="12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4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</row>
    <row r="660" spans="1:25" ht="12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4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</row>
    <row r="661" spans="1:25" ht="12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4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</row>
    <row r="662" spans="1:25" ht="12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4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</row>
    <row r="663" spans="1:25" ht="12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4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</row>
    <row r="664" spans="1:25" ht="12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4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</row>
    <row r="665" spans="1:25" ht="12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4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</row>
    <row r="666" spans="1:25" ht="12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4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</row>
    <row r="667" spans="1:25" ht="12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4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</row>
    <row r="668" spans="1:25" ht="12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4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</row>
    <row r="669" spans="1:25" ht="12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4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</row>
    <row r="670" spans="1:25" ht="12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4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</row>
    <row r="671" spans="1:25" ht="12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4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</row>
    <row r="672" spans="1:25" ht="12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4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</row>
    <row r="673" spans="1:25" ht="12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4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</row>
    <row r="674" spans="1:25" ht="12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4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</row>
    <row r="675" spans="1:25" ht="12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4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</row>
    <row r="676" spans="1:25" ht="12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4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</row>
    <row r="677" spans="1:25" ht="12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4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</row>
    <row r="678" spans="1:25" ht="12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4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</row>
    <row r="679" spans="1:25" ht="12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4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</row>
    <row r="680" spans="1:25" ht="12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4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</row>
    <row r="681" spans="1:25" ht="12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4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</row>
    <row r="682" spans="1:25" ht="12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4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</row>
    <row r="683" spans="1:25" ht="12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4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</row>
    <row r="684" spans="1:25" ht="12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4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</row>
    <row r="685" spans="1:25" ht="12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4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</row>
    <row r="686" spans="1:25" ht="12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4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</row>
    <row r="687" spans="1:25" ht="12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4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</row>
    <row r="688" spans="1:25" ht="12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4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</row>
    <row r="689" spans="1:25" ht="12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4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</row>
    <row r="690" spans="1:25" ht="12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4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</row>
    <row r="691" spans="1:25" ht="12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4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</row>
    <row r="692" spans="1:25" ht="12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4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</row>
    <row r="693" spans="1:25" ht="12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4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</row>
    <row r="694" spans="1:25" ht="12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4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</row>
    <row r="695" spans="1:25" ht="12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4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</row>
    <row r="696" spans="1:25" ht="12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4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</row>
    <row r="697" spans="1:25" ht="12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4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</row>
    <row r="698" spans="1:25" ht="12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4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</row>
    <row r="699" spans="1:25" ht="12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4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</row>
    <row r="700" spans="1:25" ht="12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4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</row>
    <row r="701" spans="1:25" ht="12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4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</row>
    <row r="702" spans="1:25" ht="12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4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</row>
    <row r="703" spans="1:25" ht="12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4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</row>
    <row r="704" spans="1:25" ht="12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4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</row>
    <row r="705" spans="1:25" ht="12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4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</row>
    <row r="706" spans="1:25" ht="12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4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</row>
    <row r="707" spans="1:25" ht="12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4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</row>
    <row r="708" spans="1:25" ht="12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4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</row>
    <row r="709" spans="1:25" ht="12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4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</row>
    <row r="710" spans="1:25" ht="12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4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</row>
    <row r="711" spans="1:25" ht="12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4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</row>
    <row r="712" spans="1:25" ht="12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4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</row>
    <row r="713" spans="1:25" ht="12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4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</row>
    <row r="714" spans="1:25" ht="12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4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</row>
    <row r="715" spans="1:25" ht="12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4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</row>
    <row r="716" spans="1:25" ht="12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4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</row>
    <row r="717" spans="1:25" ht="12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4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</row>
    <row r="718" spans="1:25" ht="12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4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</row>
    <row r="719" spans="1:25" ht="12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4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</row>
    <row r="720" spans="1:25" ht="12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4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</row>
    <row r="721" spans="1:25" ht="12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4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</row>
    <row r="722" spans="1:25" ht="12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4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</row>
    <row r="723" spans="1:25" ht="12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4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</row>
    <row r="724" spans="1:25" ht="12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4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</row>
    <row r="725" spans="1:25" ht="12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4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</row>
    <row r="726" spans="1:25" ht="12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4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</row>
    <row r="727" spans="1:25" ht="12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4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</row>
    <row r="728" spans="1:25" ht="12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4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</row>
    <row r="729" spans="1:25" ht="12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4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</row>
    <row r="730" spans="1:25" ht="12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4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</row>
    <row r="731" spans="1:25" ht="12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4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</row>
    <row r="732" spans="1:25" ht="12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4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</row>
    <row r="733" spans="1:25" ht="12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4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</row>
    <row r="734" spans="1:25" ht="12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4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</row>
    <row r="735" spans="1:25" ht="12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4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</row>
    <row r="736" spans="1:25" ht="12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4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</row>
    <row r="737" spans="1:25" ht="12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4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</row>
    <row r="738" spans="1:25" ht="12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4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</row>
    <row r="739" spans="1:25" ht="12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4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</row>
    <row r="740" spans="1:25" ht="12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4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</row>
    <row r="741" spans="1:25" ht="12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4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</row>
    <row r="742" spans="1:25" ht="12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4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</row>
    <row r="743" spans="1:25" ht="12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4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</row>
    <row r="744" spans="1:25" ht="12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4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</row>
    <row r="745" spans="1:25" ht="12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4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</row>
    <row r="746" spans="1:25" ht="12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4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</row>
    <row r="747" spans="1:25" ht="12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4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</row>
    <row r="748" spans="1:25" ht="12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4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</row>
    <row r="749" spans="1:25" ht="12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4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</row>
    <row r="750" spans="1:25" ht="12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4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</row>
    <row r="751" spans="1:25" ht="12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4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</row>
    <row r="752" spans="1:25" ht="12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4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</row>
    <row r="753" spans="1:25" ht="12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4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</row>
    <row r="754" spans="1:25" ht="12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4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</row>
    <row r="755" spans="1:25" ht="12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4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</row>
    <row r="756" spans="1:25" ht="12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4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</row>
    <row r="757" spans="1:25" ht="12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4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</row>
    <row r="758" spans="1:25" ht="12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4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</row>
    <row r="759" spans="1:25" ht="12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4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</row>
    <row r="760" spans="1:25" ht="12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4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</row>
    <row r="761" spans="1:25" ht="12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4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</row>
    <row r="762" spans="1:25" ht="12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4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</row>
    <row r="763" spans="1:25" ht="12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4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</row>
    <row r="764" spans="1:25" ht="12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4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</row>
    <row r="765" spans="1:25" ht="12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4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</row>
    <row r="766" spans="1:25" ht="12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4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</row>
    <row r="767" spans="1:25" ht="12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4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</row>
    <row r="768" spans="1:25" ht="12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4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</row>
    <row r="769" spans="1:25" ht="12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4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</row>
    <row r="770" spans="1:25" ht="12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4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</row>
    <row r="771" spans="1:25" ht="12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4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</row>
    <row r="772" spans="1:25" ht="12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4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</row>
    <row r="773" spans="1:25" ht="12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4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</row>
    <row r="774" spans="1:25" ht="12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4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</row>
    <row r="775" spans="1:25" ht="12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4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</row>
    <row r="776" spans="1:25" ht="12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4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</row>
    <row r="777" spans="1:25" ht="12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4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</row>
    <row r="778" spans="1:25" ht="12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4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</row>
    <row r="779" spans="1:25" ht="12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4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</row>
    <row r="780" spans="1:25" ht="12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4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</row>
    <row r="781" spans="1:25" ht="12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4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</row>
    <row r="782" spans="1:25" ht="12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4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</row>
    <row r="783" spans="1:25" ht="12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4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</row>
    <row r="784" spans="1:25" ht="12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4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</row>
    <row r="785" spans="1:25" ht="12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4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</row>
    <row r="786" spans="1:25" ht="12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4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</row>
    <row r="787" spans="1:25" ht="12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4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</row>
    <row r="788" spans="1:25" ht="12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4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</row>
    <row r="789" spans="1:25" ht="12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4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</row>
    <row r="790" spans="1:25" ht="12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4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</row>
    <row r="791" spans="1:25" ht="12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4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</row>
    <row r="792" spans="1:25" ht="12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4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</row>
    <row r="793" spans="1:25" ht="12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4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</row>
    <row r="794" spans="1:25" ht="12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4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</row>
    <row r="795" spans="1:25" ht="12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4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</row>
    <row r="796" spans="1:25" ht="12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4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</row>
    <row r="797" spans="1:25" ht="12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4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</row>
    <row r="798" spans="1:25" ht="12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4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</row>
    <row r="799" spans="1:25" ht="12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4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</row>
    <row r="800" spans="1:25" ht="12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4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</row>
    <row r="801" spans="1:25" ht="12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4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</row>
    <row r="802" spans="1:25" ht="12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4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</row>
    <row r="803" spans="1:25" ht="12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4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</row>
    <row r="804" spans="1:25" ht="12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4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</row>
    <row r="805" spans="1:25" ht="12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4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</row>
    <row r="806" spans="1:25" ht="12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4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</row>
    <row r="807" spans="1:25" ht="12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4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</row>
    <row r="808" spans="1:25" ht="12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4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</row>
    <row r="809" spans="1:25" ht="12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4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</row>
    <row r="810" spans="1:25" ht="12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4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</row>
    <row r="811" spans="1:25" ht="12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4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</row>
    <row r="812" spans="1:25" ht="12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4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</row>
    <row r="813" spans="1:25" ht="12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4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</row>
    <row r="814" spans="1:25" ht="12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4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</row>
    <row r="815" spans="1:25" ht="12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4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</row>
    <row r="816" spans="1:25" ht="12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4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</row>
    <row r="817" spans="1:25" ht="12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4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</row>
    <row r="818" spans="1:25" ht="12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4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</row>
    <row r="819" spans="1:25" ht="12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4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</row>
    <row r="820" spans="1:25" ht="12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4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</row>
    <row r="821" spans="1:25" ht="12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4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</row>
    <row r="822" spans="1:25" ht="12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4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</row>
    <row r="823" spans="1:25" ht="12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4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</row>
    <row r="824" spans="1:25" ht="12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4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</row>
    <row r="825" spans="1:25" ht="12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4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</row>
    <row r="826" spans="1:25" ht="12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4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</row>
    <row r="827" spans="1:25" ht="12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4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</row>
    <row r="828" spans="1:25" ht="12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4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</row>
    <row r="829" spans="1:25" ht="12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4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</row>
    <row r="830" spans="1:25" ht="12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4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</row>
    <row r="831" spans="1:25" ht="12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4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</row>
    <row r="832" spans="1:25" ht="12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4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</row>
    <row r="833" spans="1:25" ht="12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4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</row>
    <row r="834" spans="1:25" ht="12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4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</row>
    <row r="835" spans="1:25" ht="12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4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</row>
    <row r="836" spans="1:25" ht="12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4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</row>
    <row r="837" spans="1:25" ht="12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4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</row>
    <row r="838" spans="1:25" ht="12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4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</row>
    <row r="839" spans="1:25" ht="12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4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</row>
    <row r="840" spans="1:25" ht="12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4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</row>
    <row r="841" spans="1:25" ht="12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4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</row>
    <row r="842" spans="1:25" ht="12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4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</row>
    <row r="843" spans="1:25" ht="12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4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</row>
    <row r="844" spans="1:25" ht="12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4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</row>
    <row r="845" spans="1:25" ht="12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4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</row>
    <row r="846" spans="1:25" ht="12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4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</row>
    <row r="847" spans="1:25" ht="12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4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</row>
    <row r="848" spans="1:25" ht="12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4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</row>
    <row r="849" spans="1:25" ht="12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4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</row>
    <row r="850" spans="1:25" ht="12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4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</row>
    <row r="851" spans="1:25" ht="12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4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</row>
    <row r="852" spans="1:25" ht="12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4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</row>
    <row r="853" spans="1:25" ht="12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4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</row>
    <row r="854" spans="1:25" ht="12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4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</row>
    <row r="855" spans="1:25" ht="12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4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</row>
    <row r="856" spans="1:25" ht="12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4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</row>
    <row r="857" spans="1:25" ht="12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4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</row>
    <row r="858" spans="1:25" ht="12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4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</row>
    <row r="859" spans="1:25" ht="12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4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</row>
    <row r="860" spans="1:25" ht="12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4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</row>
    <row r="861" spans="1:25" ht="12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4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</row>
    <row r="862" spans="1:25" ht="12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4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</row>
    <row r="863" spans="1:25" ht="12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4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</row>
    <row r="864" spans="1:25" ht="12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4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</row>
    <row r="865" spans="1:25" ht="12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4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</row>
    <row r="866" spans="1:25" ht="12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4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</row>
    <row r="867" spans="1:25" ht="12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4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</row>
    <row r="868" spans="1:25" ht="12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4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</row>
    <row r="869" spans="1:25" ht="12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4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</row>
    <row r="870" spans="1:25" ht="12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4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</row>
    <row r="871" spans="1:25" ht="12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4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</row>
    <row r="872" spans="1:25" ht="12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4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</row>
    <row r="873" spans="1:25" ht="12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4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</row>
    <row r="874" spans="1:25" ht="12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4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</row>
    <row r="875" spans="1:25" ht="12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4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</row>
    <row r="876" spans="1:25" ht="12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4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</row>
    <row r="877" spans="1:25" ht="12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4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</row>
    <row r="878" spans="1:25" ht="12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4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</row>
    <row r="879" spans="1:25" ht="12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4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</row>
    <row r="880" spans="1:25" ht="12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4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</row>
    <row r="881" spans="1:25" ht="12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4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</row>
    <row r="882" spans="1:25" ht="12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4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</row>
    <row r="883" spans="1:25" ht="12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4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</row>
    <row r="884" spans="1:25" ht="12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4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</row>
    <row r="885" spans="1:25" ht="12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4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</row>
    <row r="886" spans="1:25" ht="12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4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</row>
    <row r="887" spans="1:25" ht="12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4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</row>
    <row r="888" spans="1:25" ht="12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4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</row>
    <row r="889" spans="1:25" ht="12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4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</row>
    <row r="890" spans="1:25" ht="12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4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</row>
    <row r="891" spans="1:25" ht="12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4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</row>
    <row r="892" spans="1:25" ht="12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4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</row>
    <row r="893" spans="1:25" ht="12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4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</row>
    <row r="894" spans="1:25" ht="12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4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</row>
    <row r="895" spans="1:25" ht="12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4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</row>
    <row r="896" spans="1:25" ht="12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4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</row>
    <row r="897" spans="1:25" ht="12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4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</row>
    <row r="898" spans="1:25" ht="12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4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</row>
    <row r="899" spans="1:25" ht="12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4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</row>
    <row r="900" spans="1:25" ht="12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4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</row>
    <row r="901" spans="1:25" ht="12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4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</row>
    <row r="902" spans="1:25" ht="12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4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</row>
    <row r="903" spans="1:25" ht="12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4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</row>
    <row r="904" spans="1:25" ht="12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4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</row>
    <row r="905" spans="1:25" ht="12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4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</row>
    <row r="906" spans="1:25" ht="12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4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</row>
    <row r="907" spans="1:25" ht="12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4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</row>
    <row r="908" spans="1:25" ht="12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4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</row>
    <row r="909" spans="1:25" ht="12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4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</row>
    <row r="910" spans="1:25" ht="12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4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</row>
    <row r="911" spans="1:25" ht="12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4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</row>
    <row r="912" spans="1:25" ht="12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4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</row>
    <row r="913" spans="1:25" ht="12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4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</row>
    <row r="914" spans="1:25" ht="12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4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</row>
    <row r="915" spans="1:25" ht="12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4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</row>
    <row r="916" spans="1:25" ht="12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4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</row>
    <row r="917" spans="1:25" ht="12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4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</row>
    <row r="918" spans="1:25" ht="12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4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</row>
    <row r="919" spans="1:25" ht="12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4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</row>
    <row r="920" spans="1:25" ht="12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4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</row>
    <row r="921" spans="1:25" ht="12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4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</row>
    <row r="922" spans="1:25" ht="12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4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</row>
    <row r="923" spans="1:25" ht="12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4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</row>
    <row r="924" spans="1:25" ht="12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4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</row>
    <row r="925" spans="1:25" ht="12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4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</row>
    <row r="926" spans="1:25" ht="12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4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</row>
    <row r="927" spans="1:25" ht="12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4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</row>
    <row r="928" spans="1:25" ht="12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4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</row>
    <row r="929" spans="1:25" ht="12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4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</row>
    <row r="930" spans="1:25" ht="12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4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</row>
    <row r="931" spans="1:25" ht="12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4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</row>
    <row r="932" spans="1:25" ht="12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4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</row>
    <row r="933" spans="1:25" ht="12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4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</row>
    <row r="934" spans="1:25" ht="12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4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</row>
    <row r="935" spans="1:25" ht="12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4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</row>
    <row r="936" spans="1:25" ht="12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4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</row>
    <row r="937" spans="1:25" ht="12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4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</row>
    <row r="938" spans="1:25" ht="12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4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</row>
    <row r="939" spans="1:25" ht="12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4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</row>
    <row r="940" spans="1:25" ht="12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4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</row>
    <row r="941" spans="1:25" ht="12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4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</row>
    <row r="942" spans="1:25" ht="12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4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</row>
    <row r="943" spans="1:25" ht="12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4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</row>
    <row r="944" spans="1:25" ht="12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4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</row>
    <row r="945" spans="1:25" ht="12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4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</row>
    <row r="946" spans="1:25" ht="12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4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</row>
    <row r="947" spans="1:25" ht="12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4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</row>
    <row r="948" spans="1:25" ht="12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4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</row>
    <row r="949" spans="1:25" ht="12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4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</row>
    <row r="950" spans="1:25" ht="12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4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</row>
    <row r="951" spans="1:25" ht="12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4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</row>
    <row r="952" spans="1:25" ht="12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4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</row>
    <row r="953" spans="1:25" ht="12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4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</row>
    <row r="954" spans="1:25" ht="12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4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</row>
    <row r="955" spans="1:25" ht="12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4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</row>
    <row r="956" spans="1:25" ht="12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4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</row>
    <row r="957" spans="1:25" ht="12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4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</row>
    <row r="958" spans="1:25" ht="12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4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</row>
    <row r="959" spans="1:25" ht="12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4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</row>
    <row r="960" spans="1:25" ht="12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4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</row>
    <row r="961" spans="1:25" ht="12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4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</row>
    <row r="962" spans="1:25" ht="12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4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</row>
    <row r="963" spans="1:25" ht="12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4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</row>
    <row r="964" spans="1:25" ht="12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4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</row>
    <row r="965" spans="1:25" ht="12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4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</row>
    <row r="966" spans="1:25" ht="12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4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</row>
    <row r="967" spans="1:25" ht="12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4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</row>
    <row r="968" spans="1:25" ht="12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4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</row>
    <row r="969" spans="1:25" ht="12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4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</row>
    <row r="970" spans="1:25" ht="12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4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</row>
    <row r="971" spans="1:25" ht="12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4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</row>
    <row r="972" spans="1:25" ht="12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4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</row>
    <row r="973" spans="1:25" ht="12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4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</row>
    <row r="974" spans="1:25" ht="12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4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</row>
    <row r="975" spans="1:25" ht="12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4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</row>
    <row r="976" spans="1:25" ht="12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4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</row>
    <row r="977" spans="1:25" ht="12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4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</row>
    <row r="978" spans="1:25" ht="12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4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</row>
    <row r="979" spans="1:25" ht="12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4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</row>
    <row r="980" spans="1:25" ht="12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4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</row>
    <row r="981" spans="1:25" ht="12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4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</row>
    <row r="982" spans="1:25" ht="12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4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</row>
    <row r="983" spans="1:25" ht="12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4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</row>
    <row r="984" spans="1:25" ht="12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4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</row>
    <row r="985" spans="1:25" ht="12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4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</row>
    <row r="986" spans="1:25" ht="12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4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</row>
    <row r="987" spans="1:25" ht="12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4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</row>
    <row r="988" spans="1:25" ht="12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4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</row>
    <row r="989" spans="1:25" ht="12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4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</row>
    <row r="990" spans="1:25" ht="12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4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</row>
    <row r="991" spans="1:25" ht="12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4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</row>
    <row r="992" spans="1:25" ht="12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4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</row>
    <row r="993" spans="1:25" ht="12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4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</row>
    <row r="994" spans="1:25" ht="12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4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</row>
    <row r="995" spans="1:25" ht="12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4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</row>
    <row r="996" spans="1:25" ht="12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4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</row>
    <row r="997" spans="1:25" ht="12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4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</row>
    <row r="998" spans="1:25" ht="12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4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</row>
    <row r="999" spans="1:25" ht="12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4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</row>
    <row r="1000" spans="1:25" ht="12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4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</row>
    <row r="1001" spans="1:25" ht="12.75" customHeight="1" x14ac:dyDescent="0.25">
      <c r="A1001" s="20"/>
      <c r="B1001" s="20"/>
      <c r="C1001" s="20"/>
      <c r="D1001" s="20"/>
      <c r="E1001" s="20"/>
      <c r="F1001" s="20"/>
      <c r="G1001" s="20"/>
      <c r="H1001" s="20"/>
      <c r="I1001" s="20"/>
      <c r="J1001" s="4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</row>
  </sheetData>
  <mergeCells count="4">
    <mergeCell ref="A1:F1"/>
    <mergeCell ref="A2:F2"/>
    <mergeCell ref="A3:F3"/>
    <mergeCell ref="A4:F4"/>
  </mergeCells>
  <printOptions horizontalCentered="1"/>
  <pageMargins left="0.5" right="0.5" top="0.5" bottom="0.5" header="0" footer="0"/>
  <pageSetup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0"/>
  <sheetViews>
    <sheetView topLeftCell="C1" zoomScale="132" zoomScaleNormal="132" workbookViewId="0">
      <selection activeCell="I37" sqref="I37"/>
    </sheetView>
  </sheetViews>
  <sheetFormatPr defaultColWidth="12.44140625" defaultRowHeight="15" customHeight="1" x14ac:dyDescent="0.25"/>
  <cols>
    <col min="1" max="1" width="33.6640625" customWidth="1"/>
    <col min="2" max="2" width="7.33203125" customWidth="1"/>
    <col min="3" max="3" width="7.6640625" customWidth="1"/>
    <col min="4" max="4" width="7.109375" customWidth="1"/>
    <col min="5" max="5" width="9" customWidth="1"/>
    <col min="6" max="6" width="7" customWidth="1"/>
    <col min="7" max="7" width="6.6640625" customWidth="1"/>
    <col min="8" max="9" width="8" customWidth="1"/>
    <col min="10" max="10" width="7.6640625" customWidth="1"/>
    <col min="11" max="11" width="7.109375" customWidth="1"/>
    <col min="12" max="13" width="8.6640625" customWidth="1"/>
    <col min="14" max="14" width="7.44140625" customWidth="1"/>
    <col min="15" max="15" width="7.109375" customWidth="1"/>
    <col min="16" max="16" width="7.6640625" customWidth="1"/>
    <col min="17" max="17" width="7.33203125" customWidth="1"/>
    <col min="18" max="18" width="11.44140625" customWidth="1"/>
    <col min="19" max="19" width="9.33203125" customWidth="1"/>
    <col min="20" max="22" width="9.109375" customWidth="1"/>
    <col min="23" max="23" width="8" hidden="1" customWidth="1"/>
    <col min="24" max="24" width="6" hidden="1" customWidth="1"/>
    <col min="25" max="25" width="9.44140625" customWidth="1"/>
    <col min="26" max="26" width="9.109375" customWidth="1"/>
    <col min="27" max="27" width="6" customWidth="1"/>
    <col min="28" max="29" width="9.109375" customWidth="1"/>
  </cols>
  <sheetData>
    <row r="1" spans="1:29" ht="31.5" customHeight="1" x14ac:dyDescent="0.5">
      <c r="A1" s="88"/>
      <c r="B1" s="2"/>
      <c r="C1" s="89"/>
      <c r="D1" s="90"/>
      <c r="E1" s="240" t="s">
        <v>0</v>
      </c>
      <c r="F1" s="240"/>
      <c r="G1" s="231"/>
      <c r="H1" s="231"/>
      <c r="I1" s="231"/>
      <c r="J1" s="231"/>
      <c r="K1" s="231"/>
      <c r="L1" s="231"/>
      <c r="M1" s="231"/>
      <c r="N1" s="231"/>
      <c r="O1" s="2"/>
      <c r="P1" s="2"/>
      <c r="Q1" s="2"/>
      <c r="R1" s="91"/>
      <c r="S1" s="1"/>
      <c r="T1" s="1"/>
      <c r="U1" s="1"/>
      <c r="V1" s="1"/>
      <c r="W1" s="2"/>
      <c r="X1" s="2"/>
      <c r="Y1" s="1"/>
      <c r="Z1" s="1"/>
      <c r="AA1" s="1"/>
      <c r="AB1" s="3"/>
      <c r="AC1" s="3"/>
    </row>
    <row r="2" spans="1:29" ht="23.25" customHeight="1" x14ac:dyDescent="0.4">
      <c r="A2" s="92"/>
      <c r="B2" s="8"/>
      <c r="C2" s="7"/>
      <c r="D2" s="7"/>
      <c r="E2" s="241" t="s">
        <v>32</v>
      </c>
      <c r="F2" s="241"/>
      <c r="G2" s="234"/>
      <c r="H2" s="234"/>
      <c r="I2" s="234"/>
      <c r="J2" s="234"/>
      <c r="K2" s="234"/>
      <c r="L2" s="234"/>
      <c r="M2" s="234"/>
      <c r="N2" s="234"/>
      <c r="O2" s="8"/>
      <c r="P2" s="8"/>
      <c r="Q2" s="8"/>
      <c r="R2" s="93"/>
      <c r="S2" s="7"/>
      <c r="T2" s="7"/>
      <c r="U2" s="7"/>
      <c r="V2" s="7"/>
      <c r="W2" s="8"/>
      <c r="X2" s="8"/>
      <c r="Y2" s="7"/>
      <c r="Z2" s="7"/>
      <c r="AA2" s="7"/>
      <c r="AB2" s="8"/>
      <c r="AC2" s="8"/>
    </row>
    <row r="3" spans="1:29" ht="18.75" customHeight="1" x14ac:dyDescent="0.3">
      <c r="A3" s="94"/>
      <c r="B3" s="95"/>
      <c r="C3" s="95"/>
      <c r="D3" s="95"/>
      <c r="E3" s="242"/>
      <c r="F3" s="242"/>
      <c r="G3" s="234"/>
      <c r="H3" s="234"/>
      <c r="I3" s="234"/>
      <c r="J3" s="234"/>
      <c r="K3" s="234"/>
      <c r="L3" s="234"/>
      <c r="M3" s="234"/>
      <c r="N3" s="234"/>
      <c r="O3" s="9"/>
      <c r="P3" s="9"/>
      <c r="Q3" s="9"/>
      <c r="R3" s="96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18.75" customHeight="1" thickBot="1" x14ac:dyDescent="0.35">
      <c r="A4" s="94"/>
      <c r="B4" s="9"/>
      <c r="C4" s="9"/>
      <c r="D4" s="9"/>
      <c r="E4" s="243"/>
      <c r="F4" s="243"/>
      <c r="G4" s="244"/>
      <c r="H4" s="244"/>
      <c r="I4" s="244"/>
      <c r="J4" s="244"/>
      <c r="K4" s="244"/>
      <c r="L4" s="244"/>
      <c r="M4" s="244"/>
      <c r="N4" s="244"/>
      <c r="O4" s="9"/>
      <c r="P4" s="9"/>
      <c r="Q4" s="9"/>
      <c r="R4" s="96"/>
      <c r="S4" s="9"/>
      <c r="T4" s="9"/>
      <c r="U4" s="9"/>
      <c r="V4" s="9"/>
      <c r="W4" s="12"/>
      <c r="X4" s="12"/>
      <c r="Y4" s="9"/>
      <c r="Z4" s="9"/>
      <c r="AA4" s="9"/>
      <c r="AB4" s="9"/>
      <c r="AC4" s="9"/>
    </row>
    <row r="5" spans="1:29" ht="12.75" customHeight="1" thickBot="1" x14ac:dyDescent="0.3">
      <c r="A5" s="224" t="s">
        <v>33</v>
      </c>
      <c r="B5" s="253" t="s">
        <v>34</v>
      </c>
      <c r="C5" s="254"/>
      <c r="D5" s="254"/>
      <c r="E5" s="254"/>
      <c r="F5" s="254"/>
      <c r="G5" s="254"/>
      <c r="H5" s="254"/>
      <c r="I5" s="254"/>
      <c r="J5" s="255"/>
      <c r="K5" s="245" t="s">
        <v>35</v>
      </c>
      <c r="L5" s="246"/>
      <c r="M5" s="247"/>
      <c r="N5" s="245" t="s">
        <v>36</v>
      </c>
      <c r="O5" s="247"/>
      <c r="P5" s="245" t="s">
        <v>37</v>
      </c>
      <c r="Q5" s="247"/>
      <c r="R5" s="225" t="s">
        <v>38</v>
      </c>
      <c r="S5" s="14"/>
      <c r="T5" s="14"/>
      <c r="U5" s="14"/>
      <c r="V5" s="14"/>
      <c r="W5" s="16"/>
      <c r="X5" s="16"/>
      <c r="Y5" s="14"/>
      <c r="Z5" s="14"/>
      <c r="AA5" s="14"/>
      <c r="AB5" s="20"/>
      <c r="AC5" s="20"/>
    </row>
    <row r="6" spans="1:29" ht="15" customHeight="1" x14ac:dyDescent="0.25">
      <c r="A6" s="226" t="s">
        <v>39</v>
      </c>
      <c r="B6" s="256" t="s">
        <v>40</v>
      </c>
      <c r="C6" s="257"/>
      <c r="D6" s="258"/>
      <c r="E6" s="259" t="s">
        <v>41</v>
      </c>
      <c r="F6" s="260"/>
      <c r="G6" s="258"/>
      <c r="H6" s="218" t="s">
        <v>42</v>
      </c>
      <c r="I6" s="218" t="s">
        <v>43</v>
      </c>
      <c r="J6" s="219" t="s">
        <v>44</v>
      </c>
      <c r="K6" s="219" t="s">
        <v>45</v>
      </c>
      <c r="L6" s="218" t="s">
        <v>46</v>
      </c>
      <c r="M6" s="218" t="s">
        <v>47</v>
      </c>
      <c r="N6" s="218" t="s">
        <v>48</v>
      </c>
      <c r="O6" s="218" t="s">
        <v>49</v>
      </c>
      <c r="P6" s="218" t="s">
        <v>50</v>
      </c>
      <c r="Q6" s="217" t="s">
        <v>51</v>
      </c>
      <c r="R6" s="220" t="s">
        <v>52</v>
      </c>
      <c r="S6" s="14"/>
      <c r="T6" s="14"/>
      <c r="U6" s="14"/>
      <c r="V6" s="14"/>
      <c r="W6" s="23"/>
      <c r="X6" s="23"/>
      <c r="Y6" s="14"/>
      <c r="Z6" s="14"/>
      <c r="AA6" s="14"/>
      <c r="AB6" s="20"/>
      <c r="AC6" s="20"/>
    </row>
    <row r="7" spans="1:29" ht="15" customHeight="1" thickBot="1" x14ac:dyDescent="0.3">
      <c r="A7" s="227"/>
      <c r="B7" s="221" t="s">
        <v>53</v>
      </c>
      <c r="C7" s="222" t="s">
        <v>54</v>
      </c>
      <c r="D7" s="222" t="s">
        <v>55</v>
      </c>
      <c r="E7" s="222" t="s">
        <v>56</v>
      </c>
      <c r="F7" s="222" t="s">
        <v>198</v>
      </c>
      <c r="G7" s="222" t="s">
        <v>57</v>
      </c>
      <c r="H7" s="222" t="s">
        <v>200</v>
      </c>
      <c r="I7" s="222" t="s">
        <v>59</v>
      </c>
      <c r="J7" s="222" t="s">
        <v>60</v>
      </c>
      <c r="K7" s="222" t="s">
        <v>61</v>
      </c>
      <c r="L7" s="222" t="s">
        <v>62</v>
      </c>
      <c r="M7" s="222" t="s">
        <v>63</v>
      </c>
      <c r="N7" s="222" t="s">
        <v>64</v>
      </c>
      <c r="O7" s="222" t="s">
        <v>64</v>
      </c>
      <c r="P7" s="222" t="s">
        <v>51</v>
      </c>
      <c r="Q7" s="222" t="s">
        <v>65</v>
      </c>
      <c r="R7" s="223" t="s">
        <v>66</v>
      </c>
      <c r="S7" s="14"/>
      <c r="T7" s="14"/>
      <c r="U7" s="14"/>
      <c r="V7" s="14"/>
      <c r="W7" s="34"/>
      <c r="X7" s="34"/>
      <c r="Y7" s="14"/>
      <c r="Z7" s="14"/>
      <c r="AA7" s="14"/>
      <c r="AB7" s="20"/>
      <c r="AC7" s="20"/>
    </row>
    <row r="8" spans="1:29" ht="15" customHeight="1" x14ac:dyDescent="0.25">
      <c r="A8" s="22" t="s">
        <v>208</v>
      </c>
      <c r="B8" s="100">
        <f>'Project 1'!E29</f>
        <v>0</v>
      </c>
      <c r="C8" s="213">
        <f>'Project 1'!F29</f>
        <v>0</v>
      </c>
      <c r="D8" s="213">
        <f>'Project 1'!G29</f>
        <v>0</v>
      </c>
      <c r="E8" s="213">
        <f>'Project 1'!H29</f>
        <v>0</v>
      </c>
      <c r="F8" s="213">
        <f>'Project 1'!I29</f>
        <v>0</v>
      </c>
      <c r="G8" s="214">
        <f>'Project 1'!J29</f>
        <v>0</v>
      </c>
      <c r="H8" s="213">
        <f>'Project 1'!K29</f>
        <v>0</v>
      </c>
      <c r="I8" s="213">
        <f>'Project 1'!L29</f>
        <v>0</v>
      </c>
      <c r="J8" s="213">
        <f>'Project 1'!M29</f>
        <v>0</v>
      </c>
      <c r="K8" s="213">
        <f>'Project 1'!N29</f>
        <v>0</v>
      </c>
      <c r="L8" s="213">
        <f>'Project 1'!O29</f>
        <v>0</v>
      </c>
      <c r="M8" s="213">
        <f>'Project 1'!P29</f>
        <v>0</v>
      </c>
      <c r="N8" s="213">
        <f>'Project 1'!Q29</f>
        <v>0</v>
      </c>
      <c r="O8" s="213">
        <f>'Project 1'!R29</f>
        <v>0</v>
      </c>
      <c r="P8" s="213">
        <f>'Project 1'!S29</f>
        <v>0</v>
      </c>
      <c r="Q8" s="213">
        <f>'Project 1'!T29</f>
        <v>0</v>
      </c>
      <c r="R8" s="216">
        <f>'Project 1'!U29</f>
        <v>0</v>
      </c>
      <c r="S8" s="14"/>
      <c r="T8" s="14"/>
      <c r="U8" s="14"/>
      <c r="V8" s="14"/>
      <c r="W8" s="34"/>
      <c r="X8" s="34"/>
      <c r="Y8" s="14"/>
      <c r="Z8" s="14"/>
      <c r="AA8" s="14"/>
      <c r="AB8" s="20"/>
      <c r="AC8" s="20"/>
    </row>
    <row r="9" spans="1:29" ht="18" customHeight="1" x14ac:dyDescent="0.25">
      <c r="A9" s="28" t="s">
        <v>209</v>
      </c>
      <c r="B9" s="100">
        <v>376</v>
      </c>
      <c r="C9" s="213">
        <v>32</v>
      </c>
      <c r="D9" s="211">
        <v>29</v>
      </c>
      <c r="E9" s="213">
        <f>'Project 2'!H29</f>
        <v>0</v>
      </c>
      <c r="F9" s="213">
        <f>'Project 2'!I29</f>
        <v>0</v>
      </c>
      <c r="G9" s="214">
        <v>46</v>
      </c>
      <c r="H9" s="211">
        <v>3</v>
      </c>
      <c r="I9" s="211">
        <v>4</v>
      </c>
      <c r="J9" s="211">
        <v>15</v>
      </c>
      <c r="K9" s="211">
        <v>76</v>
      </c>
      <c r="L9" s="211">
        <v>4509</v>
      </c>
      <c r="M9" s="211">
        <v>1150</v>
      </c>
      <c r="N9" s="211">
        <v>8</v>
      </c>
      <c r="O9" s="211">
        <v>2</v>
      </c>
      <c r="P9" s="211">
        <v>24</v>
      </c>
      <c r="Q9" s="211">
        <v>32</v>
      </c>
      <c r="R9" s="215">
        <v>750</v>
      </c>
      <c r="S9" s="20"/>
      <c r="T9" s="20"/>
      <c r="U9" s="20"/>
      <c r="V9" s="20"/>
      <c r="W9" s="34"/>
      <c r="X9" s="34"/>
      <c r="Y9" s="20"/>
      <c r="Z9" s="20"/>
      <c r="AA9" s="20"/>
      <c r="AB9" s="20"/>
      <c r="AC9" s="20"/>
    </row>
    <row r="10" spans="1:29" ht="18" customHeight="1" x14ac:dyDescent="0.25">
      <c r="A10" s="99" t="s">
        <v>210</v>
      </c>
      <c r="B10" s="100">
        <v>19</v>
      </c>
      <c r="C10" s="213">
        <f>'Project 3'!F29</f>
        <v>0</v>
      </c>
      <c r="D10" s="100">
        <f>'Project 3'!G29</f>
        <v>0</v>
      </c>
      <c r="E10" s="209">
        <f>'Project 3'!H29</f>
        <v>0</v>
      </c>
      <c r="F10" s="212">
        <v>5</v>
      </c>
      <c r="G10" s="214">
        <f>'Project 3'!J29</f>
        <v>0</v>
      </c>
      <c r="H10" s="100">
        <f>'Project 3'!K29</f>
        <v>0</v>
      </c>
      <c r="I10" s="100">
        <f>'Project 3'!L29</f>
        <v>0</v>
      </c>
      <c r="J10" s="100">
        <f>'Project 3'!M29</f>
        <v>0</v>
      </c>
      <c r="K10" s="100">
        <f>'Project 3'!N29</f>
        <v>0</v>
      </c>
      <c r="L10" s="100">
        <f>'Project 3'!O29</f>
        <v>0</v>
      </c>
      <c r="M10" s="100">
        <f>'Project 3'!P29</f>
        <v>0</v>
      </c>
      <c r="N10" s="100">
        <f>'Project 3'!Q29</f>
        <v>0</v>
      </c>
      <c r="O10" s="100">
        <f>'Project 3'!R29</f>
        <v>0</v>
      </c>
      <c r="P10" s="100">
        <v>3</v>
      </c>
      <c r="Q10" s="100">
        <v>6</v>
      </c>
      <c r="R10" s="101">
        <f>'Project 3'!U29</f>
        <v>0</v>
      </c>
      <c r="S10" s="20"/>
      <c r="T10" s="20"/>
      <c r="U10" s="20"/>
      <c r="V10" s="20"/>
      <c r="W10" s="34"/>
      <c r="X10" s="34"/>
      <c r="Y10" s="20"/>
      <c r="Z10" s="20"/>
      <c r="AA10" s="20"/>
      <c r="AB10" s="20"/>
      <c r="AC10" s="20"/>
    </row>
    <row r="11" spans="1:29" ht="18" customHeight="1" x14ac:dyDescent="0.25">
      <c r="A11" s="28" t="s">
        <v>211</v>
      </c>
      <c r="B11" s="100">
        <f>'Project 4'!E29</f>
        <v>0</v>
      </c>
      <c r="C11" s="213">
        <f>'Project 4'!F29</f>
        <v>0</v>
      </c>
      <c r="D11" s="100">
        <f>'Project 4'!G29</f>
        <v>0</v>
      </c>
      <c r="E11" s="209">
        <f>'Project 4'!H29</f>
        <v>0</v>
      </c>
      <c r="F11" s="212">
        <f>'Project 4'!I29</f>
        <v>0</v>
      </c>
      <c r="G11" s="214">
        <f>'Project 4'!J29</f>
        <v>0</v>
      </c>
      <c r="H11" s="100">
        <f>'Project 4'!K29</f>
        <v>0</v>
      </c>
      <c r="I11" s="100">
        <f>'Project 4'!L29</f>
        <v>0</v>
      </c>
      <c r="J11" s="100">
        <f>'Project 4'!M29</f>
        <v>0</v>
      </c>
      <c r="K11" s="100">
        <f>'Project 4'!N29</f>
        <v>0</v>
      </c>
      <c r="L11" s="100">
        <f>'Project 4'!O29</f>
        <v>0</v>
      </c>
      <c r="M11" s="100">
        <f>'Project 4'!P29</f>
        <v>0</v>
      </c>
      <c r="N11" s="100">
        <f>'Project 4'!Q29</f>
        <v>0</v>
      </c>
      <c r="O11" s="100">
        <f>'Project 4'!R29</f>
        <v>0</v>
      </c>
      <c r="P11" s="100">
        <f>'Project 4'!S29</f>
        <v>0</v>
      </c>
      <c r="Q11" s="100">
        <f>'Project 4'!T29</f>
        <v>0</v>
      </c>
      <c r="R11" s="101">
        <f>'Project 4'!U29</f>
        <v>0</v>
      </c>
      <c r="S11" s="20"/>
      <c r="T11" s="20"/>
      <c r="U11" s="20"/>
      <c r="V11" s="20"/>
      <c r="W11" s="34"/>
      <c r="X11" s="34"/>
      <c r="Y11" s="20"/>
      <c r="Z11" s="20"/>
      <c r="AA11" s="20"/>
      <c r="AB11" s="20"/>
      <c r="AC11" s="20"/>
    </row>
    <row r="12" spans="1:29" ht="18" customHeight="1" x14ac:dyDescent="0.25">
      <c r="A12" s="28" t="s">
        <v>212</v>
      </c>
      <c r="B12" s="100">
        <f>'Project 5'!E29</f>
        <v>0</v>
      </c>
      <c r="C12" s="213">
        <v>57</v>
      </c>
      <c r="D12" s="100">
        <f>'Project 5'!G29</f>
        <v>0</v>
      </c>
      <c r="E12" s="209">
        <f>'Project 5'!H29</f>
        <v>0</v>
      </c>
      <c r="F12" s="212">
        <f>'Project 5'!I29</f>
        <v>0</v>
      </c>
      <c r="G12" s="210">
        <v>36</v>
      </c>
      <c r="H12" s="100">
        <f>'Project 5'!K29</f>
        <v>0</v>
      </c>
      <c r="I12" s="100">
        <f>'Project 5'!L29</f>
        <v>0</v>
      </c>
      <c r="J12" s="100">
        <f>'Project 5'!M29</f>
        <v>0</v>
      </c>
      <c r="K12" s="100">
        <v>12</v>
      </c>
      <c r="L12" s="100">
        <v>352</v>
      </c>
      <c r="M12" s="100">
        <f>'Project 5'!P29</f>
        <v>0</v>
      </c>
      <c r="N12" s="100">
        <f>'Project 5'!Q29</f>
        <v>0</v>
      </c>
      <c r="O12" s="100">
        <v>51</v>
      </c>
      <c r="P12" s="100">
        <v>8</v>
      </c>
      <c r="Q12" s="100">
        <v>8</v>
      </c>
      <c r="R12" s="101">
        <f>'Project 5'!U29</f>
        <v>0</v>
      </c>
      <c r="S12" s="20"/>
      <c r="T12" s="20"/>
      <c r="U12" s="20"/>
      <c r="V12" s="20"/>
      <c r="W12" s="34"/>
      <c r="X12" s="34"/>
      <c r="Y12" s="20"/>
      <c r="Z12" s="20"/>
      <c r="AA12" s="20"/>
      <c r="AB12" s="20"/>
      <c r="AC12" s="20"/>
    </row>
    <row r="13" spans="1:29" ht="18" customHeight="1" x14ac:dyDescent="0.25">
      <c r="A13" s="28" t="s">
        <v>213</v>
      </c>
      <c r="B13" s="100">
        <v>942</v>
      </c>
      <c r="C13" s="213">
        <v>1216</v>
      </c>
      <c r="D13" s="100">
        <f>'Project 6'!G29</f>
        <v>0</v>
      </c>
      <c r="E13" s="209">
        <v>305</v>
      </c>
      <c r="F13" s="212">
        <f>'Project 6'!I29</f>
        <v>0</v>
      </c>
      <c r="G13" s="210">
        <v>361</v>
      </c>
      <c r="H13" s="100">
        <v>16</v>
      </c>
      <c r="I13" s="100">
        <v>310</v>
      </c>
      <c r="J13" s="100">
        <v>218</v>
      </c>
      <c r="K13" s="100">
        <v>658</v>
      </c>
      <c r="L13" s="100">
        <v>3244</v>
      </c>
      <c r="M13" s="100">
        <v>16012</v>
      </c>
      <c r="N13" s="100">
        <v>23</v>
      </c>
      <c r="O13" s="100">
        <f>'Project 6'!R29</f>
        <v>0</v>
      </c>
      <c r="P13" s="100">
        <v>325</v>
      </c>
      <c r="Q13" s="100">
        <v>480</v>
      </c>
      <c r="R13" s="101">
        <f>'Project 6'!U29</f>
        <v>0</v>
      </c>
      <c r="S13" s="20"/>
      <c r="T13" s="20"/>
      <c r="U13" s="20"/>
      <c r="V13" s="20"/>
      <c r="W13" s="34"/>
      <c r="X13" s="34"/>
      <c r="Y13" s="20"/>
      <c r="Z13" s="20"/>
      <c r="AA13" s="20"/>
      <c r="AB13" s="20"/>
      <c r="AC13" s="20"/>
    </row>
    <row r="14" spans="1:29" ht="18" customHeight="1" x14ac:dyDescent="0.25">
      <c r="A14" s="28" t="s">
        <v>214</v>
      </c>
      <c r="B14" s="100">
        <v>62</v>
      </c>
      <c r="C14" s="213">
        <v>10</v>
      </c>
      <c r="D14" s="100">
        <f>'Project 7'!G29</f>
        <v>0</v>
      </c>
      <c r="E14" s="209">
        <f>'Project 7'!H29</f>
        <v>0</v>
      </c>
      <c r="F14" s="212">
        <f>'Project 7'!I29</f>
        <v>0</v>
      </c>
      <c r="G14" s="210">
        <v>27</v>
      </c>
      <c r="H14" s="100">
        <v>105</v>
      </c>
      <c r="I14" s="100">
        <f>'Project 7'!L29</f>
        <v>0</v>
      </c>
      <c r="J14" s="100">
        <v>3</v>
      </c>
      <c r="K14" s="100">
        <v>93</v>
      </c>
      <c r="L14" s="100">
        <v>762</v>
      </c>
      <c r="M14" s="100">
        <v>1253</v>
      </c>
      <c r="N14" s="100">
        <f>'Project 7'!Q29</f>
        <v>0</v>
      </c>
      <c r="O14" s="100">
        <f>'Project 7'!R29</f>
        <v>0</v>
      </c>
      <c r="P14" s="100">
        <v>26</v>
      </c>
      <c r="Q14" s="100">
        <v>26</v>
      </c>
      <c r="R14" s="101">
        <f>'Project 7'!U29</f>
        <v>0</v>
      </c>
      <c r="S14" s="20"/>
      <c r="T14" s="20"/>
      <c r="U14" s="20"/>
      <c r="V14" s="20"/>
      <c r="W14" s="34"/>
      <c r="X14" s="34"/>
      <c r="Y14" s="20"/>
      <c r="Z14" s="20"/>
      <c r="AA14" s="20"/>
      <c r="AB14" s="20"/>
      <c r="AC14" s="20"/>
    </row>
    <row r="15" spans="1:29" ht="18" customHeight="1" x14ac:dyDescent="0.25">
      <c r="A15" s="28" t="s">
        <v>215</v>
      </c>
      <c r="B15" s="100">
        <v>37</v>
      </c>
      <c r="C15" s="100">
        <v>204</v>
      </c>
      <c r="D15" s="100">
        <v>18</v>
      </c>
      <c r="E15" s="209">
        <v>103</v>
      </c>
      <c r="F15" s="212">
        <f>'Project 8'!I29</f>
        <v>0</v>
      </c>
      <c r="G15" s="210">
        <v>169</v>
      </c>
      <c r="H15" s="100">
        <v>15</v>
      </c>
      <c r="I15" s="100">
        <f>'Project 8'!L29</f>
        <v>0</v>
      </c>
      <c r="J15" s="100">
        <v>18</v>
      </c>
      <c r="K15" s="100">
        <v>79</v>
      </c>
      <c r="L15" s="100">
        <v>1414</v>
      </c>
      <c r="M15" s="100">
        <v>1454</v>
      </c>
      <c r="N15" s="100">
        <v>2</v>
      </c>
      <c r="O15" s="100">
        <f>'Project 8'!R29</f>
        <v>0</v>
      </c>
      <c r="P15" s="100">
        <v>47</v>
      </c>
      <c r="Q15" s="100">
        <v>47</v>
      </c>
      <c r="R15" s="101">
        <f>'Project 8'!U29</f>
        <v>0</v>
      </c>
      <c r="S15" s="20"/>
      <c r="T15" s="20"/>
      <c r="U15" s="20"/>
      <c r="V15" s="20"/>
      <c r="W15" s="34"/>
      <c r="X15" s="34"/>
      <c r="Y15" s="20"/>
      <c r="Z15" s="20"/>
      <c r="AA15" s="20"/>
      <c r="AB15" s="20"/>
      <c r="AC15" s="20"/>
    </row>
    <row r="16" spans="1:29" ht="18" customHeight="1" x14ac:dyDescent="0.25">
      <c r="A16" s="28" t="s">
        <v>216</v>
      </c>
      <c r="B16" s="100">
        <v>12</v>
      </c>
      <c r="C16" s="100">
        <v>30</v>
      </c>
      <c r="D16" s="100">
        <f>'Project 9'!G29</f>
        <v>0</v>
      </c>
      <c r="E16" s="209">
        <f>'Project 9'!H29</f>
        <v>0</v>
      </c>
      <c r="F16" s="212">
        <f>'Project 9'!I29</f>
        <v>0</v>
      </c>
      <c r="G16" s="210">
        <v>22</v>
      </c>
      <c r="H16" s="100">
        <v>236</v>
      </c>
      <c r="I16" s="100">
        <v>149</v>
      </c>
      <c r="J16" s="100">
        <v>112</v>
      </c>
      <c r="K16" s="100">
        <v>49</v>
      </c>
      <c r="L16" s="100">
        <v>1835</v>
      </c>
      <c r="M16" s="100">
        <v>464</v>
      </c>
      <c r="N16" s="100">
        <v>30</v>
      </c>
      <c r="O16" s="100">
        <f>'Project 9'!R29</f>
        <v>0</v>
      </c>
      <c r="P16" s="100">
        <v>5</v>
      </c>
      <c r="Q16" s="100">
        <v>5</v>
      </c>
      <c r="R16" s="101">
        <v>550</v>
      </c>
      <c r="S16" s="20"/>
      <c r="T16" s="20"/>
      <c r="U16" s="20"/>
      <c r="V16" s="20"/>
      <c r="W16" s="34"/>
      <c r="X16" s="34"/>
      <c r="Y16" s="20"/>
      <c r="Z16" s="20"/>
      <c r="AA16" s="20"/>
      <c r="AB16" s="20"/>
      <c r="AC16" s="20"/>
    </row>
    <row r="17" spans="1:29" ht="18" customHeight="1" x14ac:dyDescent="0.25">
      <c r="A17" s="28" t="s">
        <v>217</v>
      </c>
      <c r="B17" s="100">
        <v>164</v>
      </c>
      <c r="C17" s="100">
        <f>'Project 10'!F29</f>
        <v>0</v>
      </c>
      <c r="D17" s="100">
        <f>'Project 10'!G29</f>
        <v>0</v>
      </c>
      <c r="E17" s="209">
        <v>176</v>
      </c>
      <c r="F17" s="212">
        <v>48</v>
      </c>
      <c r="G17" s="210">
        <f>'Project 10'!J29</f>
        <v>0</v>
      </c>
      <c r="H17" s="100">
        <v>40</v>
      </c>
      <c r="I17" s="100">
        <v>55</v>
      </c>
      <c r="J17" s="100">
        <v>12</v>
      </c>
      <c r="K17" s="100">
        <v>89</v>
      </c>
      <c r="L17" s="100">
        <v>516</v>
      </c>
      <c r="M17" s="100">
        <v>2196</v>
      </c>
      <c r="N17" s="100">
        <v>18</v>
      </c>
      <c r="O17" s="100">
        <f>'Project 10'!R29</f>
        <v>0</v>
      </c>
      <c r="P17" s="100">
        <v>11</v>
      </c>
      <c r="Q17" s="100">
        <v>44</v>
      </c>
      <c r="R17" s="101">
        <f>'Project 10'!U29</f>
        <v>0</v>
      </c>
      <c r="S17" s="20"/>
      <c r="T17" s="20"/>
      <c r="U17" s="20"/>
      <c r="V17" s="20"/>
      <c r="W17" s="34"/>
      <c r="X17" s="34"/>
      <c r="Y17" s="20"/>
      <c r="Z17" s="20"/>
      <c r="AA17" s="20"/>
      <c r="AB17" s="20"/>
      <c r="AC17" s="20"/>
    </row>
    <row r="18" spans="1:29" ht="18" customHeight="1" thickBot="1" x14ac:dyDescent="0.3">
      <c r="A18" s="28" t="s">
        <v>218</v>
      </c>
      <c r="B18" s="100">
        <f>'Project 11'!E29</f>
        <v>0</v>
      </c>
      <c r="C18" s="100">
        <f>'Project 11'!F29</f>
        <v>0</v>
      </c>
      <c r="D18" s="100">
        <f>'Project 11'!G29</f>
        <v>0</v>
      </c>
      <c r="E18" s="209">
        <f>'Project 11'!H29</f>
        <v>0</v>
      </c>
      <c r="F18" s="212">
        <f>'Project 11'!I29</f>
        <v>0</v>
      </c>
      <c r="G18" s="210">
        <f>'Project 11'!J29</f>
        <v>0</v>
      </c>
      <c r="H18" s="100">
        <f>'Project 11'!K29</f>
        <v>0</v>
      </c>
      <c r="I18" s="100">
        <f>'Project 11'!L29</f>
        <v>0</v>
      </c>
      <c r="J18" s="100">
        <f>'Project 11'!M29</f>
        <v>0</v>
      </c>
      <c r="K18" s="100">
        <f>'Project 11'!N29</f>
        <v>0</v>
      </c>
      <c r="L18" s="100">
        <f>'Project 11'!O29</f>
        <v>0</v>
      </c>
      <c r="M18" s="100">
        <f>'Project 11'!P29</f>
        <v>0</v>
      </c>
      <c r="N18" s="100">
        <f>'Project 11'!Q29</f>
        <v>0</v>
      </c>
      <c r="O18" s="100">
        <f>'Project 11'!R29</f>
        <v>0</v>
      </c>
      <c r="P18" s="100">
        <f>'Project 11'!S29</f>
        <v>0</v>
      </c>
      <c r="Q18" s="100">
        <f>'Project 11'!T29</f>
        <v>0</v>
      </c>
      <c r="R18" s="101">
        <f>'Project 11'!U29</f>
        <v>0</v>
      </c>
      <c r="S18" s="20"/>
      <c r="T18" s="20"/>
      <c r="U18" s="20"/>
      <c r="V18" s="20"/>
      <c r="W18" s="41"/>
      <c r="X18" s="41"/>
      <c r="Y18" s="20"/>
      <c r="Z18" s="20"/>
      <c r="AA18" s="20"/>
      <c r="AB18" s="20"/>
      <c r="AC18" s="20"/>
    </row>
    <row r="19" spans="1:29" ht="18" customHeight="1" x14ac:dyDescent="0.25">
      <c r="A19" s="28" t="s">
        <v>219</v>
      </c>
      <c r="B19" s="100">
        <v>90</v>
      </c>
      <c r="C19" s="100">
        <v>159</v>
      </c>
      <c r="D19" s="100">
        <f>'Project 12'!G29</f>
        <v>0</v>
      </c>
      <c r="E19" s="209">
        <v>87</v>
      </c>
      <c r="F19" s="212">
        <f>'Project 12'!I29</f>
        <v>0</v>
      </c>
      <c r="G19" s="210">
        <v>113</v>
      </c>
      <c r="H19" s="100">
        <v>82</v>
      </c>
      <c r="I19" s="100">
        <f>'Project 12'!L29</f>
        <v>0</v>
      </c>
      <c r="J19" s="100">
        <v>35</v>
      </c>
      <c r="K19" s="100">
        <v>86</v>
      </c>
      <c r="L19" s="100">
        <v>796</v>
      </c>
      <c r="M19" s="100">
        <v>1572</v>
      </c>
      <c r="N19" s="100">
        <v>22</v>
      </c>
      <c r="O19" s="100">
        <f>'Project 12'!R29</f>
        <v>0</v>
      </c>
      <c r="P19" s="100">
        <v>43</v>
      </c>
      <c r="Q19" s="100">
        <v>58</v>
      </c>
      <c r="R19" s="101">
        <f>'Project 12'!U29</f>
        <v>0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18" customHeight="1" x14ac:dyDescent="0.25">
      <c r="A20" s="28" t="s">
        <v>220</v>
      </c>
      <c r="B20" s="100">
        <v>80</v>
      </c>
      <c r="C20" s="100">
        <v>176</v>
      </c>
      <c r="D20" s="100">
        <v>20</v>
      </c>
      <c r="E20" s="100"/>
      <c r="F20" s="211"/>
      <c r="G20" s="100">
        <v>18</v>
      </c>
      <c r="H20" s="100"/>
      <c r="I20" s="100"/>
      <c r="J20" s="100">
        <v>20</v>
      </c>
      <c r="K20" s="100">
        <v>15</v>
      </c>
      <c r="L20" s="100">
        <v>586</v>
      </c>
      <c r="M20" s="100">
        <v>478</v>
      </c>
      <c r="N20" s="100">
        <v>18</v>
      </c>
      <c r="O20" s="100"/>
      <c r="P20" s="100">
        <v>15</v>
      </c>
      <c r="Q20" s="100">
        <v>15</v>
      </c>
      <c r="R20" s="10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ht="18" customHeight="1" x14ac:dyDescent="0.25">
      <c r="A21" s="28" t="s">
        <v>221</v>
      </c>
      <c r="B21" s="100">
        <v>96</v>
      </c>
      <c r="C21" s="100">
        <v>570</v>
      </c>
      <c r="D21" s="100">
        <v>238</v>
      </c>
      <c r="E21" s="100"/>
      <c r="F21" s="100"/>
      <c r="G21" s="100">
        <v>59</v>
      </c>
      <c r="H21" s="100">
        <v>675</v>
      </c>
      <c r="I21" s="100">
        <v>97</v>
      </c>
      <c r="J21" s="100">
        <v>96</v>
      </c>
      <c r="K21" s="100">
        <v>392</v>
      </c>
      <c r="L21" s="100">
        <v>4282</v>
      </c>
      <c r="M21" s="100">
        <v>9666</v>
      </c>
      <c r="N21" s="100">
        <v>325</v>
      </c>
      <c r="O21" s="100">
        <v>72</v>
      </c>
      <c r="P21" s="100">
        <v>123</v>
      </c>
      <c r="Q21" s="100">
        <v>162</v>
      </c>
      <c r="R21" s="100">
        <v>44046</v>
      </c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 ht="18" customHeight="1" x14ac:dyDescent="0.25">
      <c r="A22" s="28" t="s">
        <v>223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18" customHeight="1" x14ac:dyDescent="0.25">
      <c r="A23" s="28" t="s">
        <v>222</v>
      </c>
      <c r="B23" s="100">
        <v>423</v>
      </c>
      <c r="C23" s="100">
        <v>225</v>
      </c>
      <c r="D23" s="100"/>
      <c r="E23" s="100"/>
      <c r="F23" s="100"/>
      <c r="G23" s="100">
        <v>23</v>
      </c>
      <c r="H23" s="100">
        <v>96</v>
      </c>
      <c r="I23" s="100">
        <v>1</v>
      </c>
      <c r="J23" s="100">
        <v>16</v>
      </c>
      <c r="K23" s="100">
        <v>198</v>
      </c>
      <c r="L23" s="100">
        <v>2437</v>
      </c>
      <c r="M23" s="100">
        <v>3195</v>
      </c>
      <c r="N23" s="100">
        <v>8</v>
      </c>
      <c r="O23" s="100">
        <v>20</v>
      </c>
      <c r="P23" s="100">
        <v>114</v>
      </c>
      <c r="Q23" s="100">
        <v>114</v>
      </c>
      <c r="R23" s="100">
        <v>228</v>
      </c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18" hidden="1" customHeight="1" x14ac:dyDescent="0.25">
      <c r="A24" s="102" t="s">
        <v>67</v>
      </c>
      <c r="B24" s="100" t="e">
        <f>#REF!</f>
        <v>#REF!</v>
      </c>
      <c r="C24" s="100" t="e">
        <f>#REF!</f>
        <v>#REF!</v>
      </c>
      <c r="D24" s="100" t="e">
        <f>#REF!</f>
        <v>#REF!</v>
      </c>
      <c r="E24" s="100" t="e">
        <f>#REF!</f>
        <v>#REF!</v>
      </c>
      <c r="F24" s="100"/>
      <c r="G24" s="100" t="e">
        <f>#REF!</f>
        <v>#REF!</v>
      </c>
      <c r="H24" s="100" t="e">
        <f>#REF!</f>
        <v>#REF!</v>
      </c>
      <c r="I24" s="100" t="e">
        <f>#REF!</f>
        <v>#REF!</v>
      </c>
      <c r="J24" s="100" t="e">
        <f>#REF!</f>
        <v>#REF!</v>
      </c>
      <c r="K24" s="100" t="e">
        <f>#REF!</f>
        <v>#REF!</v>
      </c>
      <c r="L24" s="100" t="e">
        <f>#REF!</f>
        <v>#REF!</v>
      </c>
      <c r="M24" s="100" t="e">
        <f>#REF!</f>
        <v>#REF!</v>
      </c>
      <c r="N24" s="100" t="e">
        <f>#REF!</f>
        <v>#REF!</v>
      </c>
      <c r="O24" s="100" t="e">
        <f>#REF!</f>
        <v>#REF!</v>
      </c>
      <c r="P24" s="100" t="e">
        <f>#REF!</f>
        <v>#REF!</v>
      </c>
      <c r="Q24" s="100" t="e">
        <f>#REF!</f>
        <v>#REF!</v>
      </c>
      <c r="R24" s="101" t="e">
        <f>#REF!</f>
        <v>#REF!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18" hidden="1" customHeight="1" x14ac:dyDescent="0.25">
      <c r="A25" s="28" t="s">
        <v>68</v>
      </c>
      <c r="B25" s="100" t="e">
        <f>#REF!</f>
        <v>#REF!</v>
      </c>
      <c r="C25" s="100" t="e">
        <f>#REF!</f>
        <v>#REF!</v>
      </c>
      <c r="D25" s="100" t="e">
        <f>#REF!</f>
        <v>#REF!</v>
      </c>
      <c r="E25" s="100" t="e">
        <f>#REF!</f>
        <v>#REF!</v>
      </c>
      <c r="F25" s="100"/>
      <c r="G25" s="100" t="e">
        <f>#REF!</f>
        <v>#REF!</v>
      </c>
      <c r="H25" s="100" t="e">
        <f>#REF!</f>
        <v>#REF!</v>
      </c>
      <c r="I25" s="100" t="e">
        <f>#REF!</f>
        <v>#REF!</v>
      </c>
      <c r="J25" s="100" t="e">
        <f>#REF!</f>
        <v>#REF!</v>
      </c>
      <c r="K25" s="100" t="e">
        <f>#REF!</f>
        <v>#REF!</v>
      </c>
      <c r="L25" s="100" t="e">
        <f>#REF!</f>
        <v>#REF!</v>
      </c>
      <c r="M25" s="100" t="e">
        <f>#REF!</f>
        <v>#REF!</v>
      </c>
      <c r="N25" s="100" t="e">
        <f>#REF!</f>
        <v>#REF!</v>
      </c>
      <c r="O25" s="100" t="e">
        <f>#REF!</f>
        <v>#REF!</v>
      </c>
      <c r="P25" s="100" t="e">
        <f>#REF!</f>
        <v>#REF!</v>
      </c>
      <c r="Q25" s="100" t="e">
        <f>#REF!</f>
        <v>#REF!</v>
      </c>
      <c r="R25" s="101" t="e">
        <f>#REF!</f>
        <v>#REF!</v>
      </c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8" hidden="1" customHeight="1" x14ac:dyDescent="0.25">
      <c r="A26" s="28" t="s">
        <v>69</v>
      </c>
      <c r="B26" s="100">
        <f>Blank3!$E$29</f>
        <v>0</v>
      </c>
      <c r="C26" s="100">
        <f>Blank3!$F$29</f>
        <v>0</v>
      </c>
      <c r="D26" s="100">
        <f>Blank3!$G$29</f>
        <v>0</v>
      </c>
      <c r="E26" s="100">
        <f>Blank3!$H$29</f>
        <v>0</v>
      </c>
      <c r="F26" s="100"/>
      <c r="G26" s="100">
        <f>Blank3!$I$29</f>
        <v>0</v>
      </c>
      <c r="H26" s="100">
        <f>Blank3!$J$29</f>
        <v>0</v>
      </c>
      <c r="I26" s="100">
        <f>Blank3!$K$29</f>
        <v>0</v>
      </c>
      <c r="J26" s="100">
        <f>Blank3!$L$29</f>
        <v>0</v>
      </c>
      <c r="K26" s="100">
        <f>Blank3!$M$29</f>
        <v>0</v>
      </c>
      <c r="L26" s="100">
        <f>Blank3!$N$29</f>
        <v>0</v>
      </c>
      <c r="M26" s="100">
        <f>Blank3!$O$29</f>
        <v>0</v>
      </c>
      <c r="N26" s="100">
        <f>Blank3!$P$29</f>
        <v>0</v>
      </c>
      <c r="O26" s="100">
        <f>Blank3!$Q$29</f>
        <v>0</v>
      </c>
      <c r="P26" s="100">
        <f>Blank3!$R$29</f>
        <v>0</v>
      </c>
      <c r="Q26" s="100">
        <f>Blank3!$S$29</f>
        <v>0</v>
      </c>
      <c r="R26" s="101">
        <f>Blank3!$T$29</f>
        <v>0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 ht="18" hidden="1" customHeight="1" x14ac:dyDescent="0.25">
      <c r="A27" s="28" t="s">
        <v>70</v>
      </c>
      <c r="B27" s="100">
        <f>Blank4!$E$29</f>
        <v>0</v>
      </c>
      <c r="C27" s="100">
        <f>Blank4!$F$29</f>
        <v>0</v>
      </c>
      <c r="D27" s="100">
        <f>Blank4!$G$29</f>
        <v>0</v>
      </c>
      <c r="E27" s="100">
        <f>Blank4!$H$29</f>
        <v>0</v>
      </c>
      <c r="F27" s="100"/>
      <c r="G27" s="100">
        <f>Blank4!$I$29</f>
        <v>0</v>
      </c>
      <c r="H27" s="100">
        <f>Blank4!$J$29</f>
        <v>0</v>
      </c>
      <c r="I27" s="100">
        <f>Blank4!$K$29</f>
        <v>0</v>
      </c>
      <c r="J27" s="100">
        <f>Blank4!$L$29</f>
        <v>0</v>
      </c>
      <c r="K27" s="100">
        <f>Blank4!$M$29</f>
        <v>0</v>
      </c>
      <c r="L27" s="100">
        <f>Blank4!$N$29</f>
        <v>0</v>
      </c>
      <c r="M27" s="100">
        <f>Blank4!$O$29</f>
        <v>0</v>
      </c>
      <c r="N27" s="100">
        <f>Blank4!$P$29</f>
        <v>0</v>
      </c>
      <c r="O27" s="100">
        <f>Blank4!$Q$29</f>
        <v>0</v>
      </c>
      <c r="P27" s="100">
        <f>Blank4!$R$29</f>
        <v>0</v>
      </c>
      <c r="Q27" s="100">
        <f>Blank4!$S$29</f>
        <v>0</v>
      </c>
      <c r="R27" s="101">
        <f>Blank4!$T$29</f>
        <v>0</v>
      </c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 ht="18" hidden="1" customHeight="1" x14ac:dyDescent="0.25">
      <c r="A28" s="28" t="s">
        <v>71</v>
      </c>
      <c r="B28" s="100">
        <f>Blank5!$E$29</f>
        <v>0</v>
      </c>
      <c r="C28" s="100">
        <f>Blank5!$F$29</f>
        <v>0</v>
      </c>
      <c r="D28" s="100">
        <f>Blank5!$G$29</f>
        <v>0</v>
      </c>
      <c r="E28" s="100">
        <f>Blank5!$H$29</f>
        <v>0</v>
      </c>
      <c r="F28" s="100"/>
      <c r="G28" s="100">
        <f>Blank5!$I$29</f>
        <v>0</v>
      </c>
      <c r="H28" s="100">
        <f>Blank5!$J$29</f>
        <v>0</v>
      </c>
      <c r="I28" s="100">
        <f>Blank5!$K$29</f>
        <v>0</v>
      </c>
      <c r="J28" s="100">
        <f>Blank5!$L$29</f>
        <v>0</v>
      </c>
      <c r="K28" s="100">
        <f>Blank5!$M$29</f>
        <v>0</v>
      </c>
      <c r="L28" s="100">
        <f>Blank5!$N$29</f>
        <v>0</v>
      </c>
      <c r="M28" s="100">
        <f>Blank5!$O$29</f>
        <v>0</v>
      </c>
      <c r="N28" s="100">
        <f>Blank5!$P$29</f>
        <v>0</v>
      </c>
      <c r="O28" s="100">
        <f>Blank5!$Q$29</f>
        <v>0</v>
      </c>
      <c r="P28" s="100">
        <f>Blank5!$R$29</f>
        <v>0</v>
      </c>
      <c r="Q28" s="100">
        <f>Blank5!$S$29</f>
        <v>0</v>
      </c>
      <c r="R28" s="101">
        <f>Blank5!$T$29</f>
        <v>0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18" customHeight="1" thickBot="1" x14ac:dyDescent="0.3">
      <c r="A29" s="69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4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12.75" customHeight="1" thickTop="1" x14ac:dyDescent="0.25">
      <c r="A30" s="105"/>
      <c r="B30" s="261" t="s">
        <v>34</v>
      </c>
      <c r="C30" s="262"/>
      <c r="D30" s="262"/>
      <c r="E30" s="262"/>
      <c r="F30" s="262"/>
      <c r="G30" s="262"/>
      <c r="H30" s="262"/>
      <c r="I30" s="262"/>
      <c r="J30" s="263"/>
      <c r="K30" s="264" t="s">
        <v>35</v>
      </c>
      <c r="L30" s="262"/>
      <c r="M30" s="263"/>
      <c r="N30" s="264" t="s">
        <v>36</v>
      </c>
      <c r="O30" s="263"/>
      <c r="P30" s="264" t="s">
        <v>72</v>
      </c>
      <c r="Q30" s="263"/>
      <c r="R30" s="106" t="s">
        <v>38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2.75" customHeight="1" x14ac:dyDescent="0.25">
      <c r="A31" s="107"/>
      <c r="B31" s="248" t="s">
        <v>40</v>
      </c>
      <c r="C31" s="249"/>
      <c r="D31" s="250"/>
      <c r="E31" s="251" t="s">
        <v>41</v>
      </c>
      <c r="F31" s="252"/>
      <c r="G31" s="250"/>
      <c r="H31" s="108" t="s">
        <v>73</v>
      </c>
      <c r="I31" s="108" t="s">
        <v>43</v>
      </c>
      <c r="J31" s="108" t="s">
        <v>44</v>
      </c>
      <c r="K31" s="108" t="s">
        <v>45</v>
      </c>
      <c r="L31" s="108" t="s">
        <v>46</v>
      </c>
      <c r="M31" s="108" t="s">
        <v>47</v>
      </c>
      <c r="N31" s="108" t="s">
        <v>48</v>
      </c>
      <c r="O31" s="108" t="s">
        <v>49</v>
      </c>
      <c r="P31" s="108" t="s">
        <v>74</v>
      </c>
      <c r="Q31" s="108" t="s">
        <v>51</v>
      </c>
      <c r="R31" s="109" t="s">
        <v>52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2.75" customHeight="1" thickBot="1" x14ac:dyDescent="0.3">
      <c r="A32" s="110"/>
      <c r="B32" s="229" t="s">
        <v>53</v>
      </c>
      <c r="C32" s="97" t="s">
        <v>54</v>
      </c>
      <c r="D32" s="97" t="s">
        <v>55</v>
      </c>
      <c r="E32" s="97" t="s">
        <v>56</v>
      </c>
      <c r="F32" s="97" t="s">
        <v>198</v>
      </c>
      <c r="G32" s="97" t="s">
        <v>57</v>
      </c>
      <c r="H32" s="97" t="s">
        <v>58</v>
      </c>
      <c r="I32" s="97" t="s">
        <v>59</v>
      </c>
      <c r="J32" s="97" t="s">
        <v>60</v>
      </c>
      <c r="K32" s="111" t="s">
        <v>61</v>
      </c>
      <c r="L32" s="111" t="s">
        <v>62</v>
      </c>
      <c r="M32" s="111" t="s">
        <v>63</v>
      </c>
      <c r="N32" s="111" t="s">
        <v>75</v>
      </c>
      <c r="O32" s="111" t="s">
        <v>75</v>
      </c>
      <c r="P32" s="111" t="s">
        <v>51</v>
      </c>
      <c r="Q32" s="111" t="s">
        <v>65</v>
      </c>
      <c r="R32" s="112" t="s">
        <v>66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8" customHeight="1" thickBot="1" x14ac:dyDescent="0.3">
      <c r="A33" s="113" t="s">
        <v>76</v>
      </c>
      <c r="B33" s="114">
        <f t="shared" ref="B33:R33" si="0">SUM(B8:B23)</f>
        <v>2301</v>
      </c>
      <c r="C33" s="114">
        <f t="shared" si="0"/>
        <v>2679</v>
      </c>
      <c r="D33" s="114">
        <f t="shared" si="0"/>
        <v>305</v>
      </c>
      <c r="E33" s="114">
        <f t="shared" si="0"/>
        <v>671</v>
      </c>
      <c r="F33" s="114">
        <f t="shared" si="0"/>
        <v>53</v>
      </c>
      <c r="G33" s="114">
        <f t="shared" si="0"/>
        <v>874</v>
      </c>
      <c r="H33" s="114">
        <f t="shared" si="0"/>
        <v>1268</v>
      </c>
      <c r="I33" s="114">
        <f t="shared" si="0"/>
        <v>616</v>
      </c>
      <c r="J33" s="114">
        <f t="shared" si="0"/>
        <v>545</v>
      </c>
      <c r="K33" s="114">
        <f t="shared" si="0"/>
        <v>1747</v>
      </c>
      <c r="L33" s="114">
        <f t="shared" si="0"/>
        <v>20733</v>
      </c>
      <c r="M33" s="114">
        <f t="shared" si="0"/>
        <v>37440</v>
      </c>
      <c r="N33" s="114">
        <f t="shared" si="0"/>
        <v>454</v>
      </c>
      <c r="O33" s="114">
        <f t="shared" si="0"/>
        <v>145</v>
      </c>
      <c r="P33" s="114">
        <f t="shared" si="0"/>
        <v>744</v>
      </c>
      <c r="Q33" s="114">
        <f t="shared" si="0"/>
        <v>997</v>
      </c>
      <c r="R33" s="115">
        <f t="shared" si="0"/>
        <v>45574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8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16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8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116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30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17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 ht="26.25" customHeight="1" x14ac:dyDescent="0.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118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ht="18.75" customHeight="1" x14ac:dyDescent="0.3">
      <c r="A38" s="9"/>
      <c r="B38" s="95"/>
      <c r="C38" s="95"/>
      <c r="D38" s="95"/>
      <c r="E38" s="95"/>
      <c r="F38" s="95"/>
      <c r="G38" s="95"/>
      <c r="H38" s="9"/>
      <c r="I38" s="9"/>
      <c r="J38" s="9"/>
      <c r="K38" s="9"/>
      <c r="L38" s="9"/>
      <c r="M38" s="9"/>
      <c r="N38" s="9"/>
      <c r="O38" s="9"/>
      <c r="P38" s="9"/>
      <c r="Q38" s="9"/>
      <c r="R38" s="119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 ht="18.7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19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2.7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1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ht="15" customHeight="1" x14ac:dyDescent="0.25">
      <c r="A41" s="20"/>
      <c r="B41" s="20"/>
      <c r="C41" s="20">
        <v>5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1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ht="18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1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ht="18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1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29" ht="18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1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29" ht="18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1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 ht="18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1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 ht="18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1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 ht="18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1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8" customHeight="1" x14ac:dyDescent="0.25">
      <c r="A49" s="5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1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ht="18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1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 ht="18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1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ht="18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1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 ht="18" customHeight="1" x14ac:dyDescent="0.25">
      <c r="A53" s="5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1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ht="18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1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ht="18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1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 ht="18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1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1:29" ht="18" customHeight="1" x14ac:dyDescent="0.25">
      <c r="A57" s="5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1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8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1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1:29" ht="18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1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1:29" ht="18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1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ht="18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1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1:29" ht="18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1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1:29" ht="18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1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1:29" ht="21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1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 ht="12.7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1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2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1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 ht="12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1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 ht="12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1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1:29" ht="12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1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 ht="12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1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12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1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1:29" ht="12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1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2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1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 ht="12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1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1:29" ht="12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1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2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1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12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1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 ht="12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1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12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1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ht="12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1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 ht="12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1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ht="12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1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 ht="12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1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 ht="12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1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12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1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 ht="12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1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 ht="12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1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12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1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 ht="12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1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 ht="12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1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12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1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 ht="12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1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 ht="12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1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12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1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 ht="12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1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 ht="12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1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2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1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 ht="12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1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 ht="12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1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 ht="12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1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 ht="12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1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 ht="12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1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1:29" ht="12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1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 ht="12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1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 ht="12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1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9" ht="12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1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 ht="12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1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9" ht="12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1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9" ht="12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1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9" ht="12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1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9" ht="12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1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ht="12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1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 ht="12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1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 ht="12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1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 ht="12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1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 ht="12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1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 ht="12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1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2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1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 ht="12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1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 ht="12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1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1:29" ht="12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1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1:29" ht="12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1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 ht="12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1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1:29" ht="12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1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2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1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2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1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 ht="12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1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 ht="12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1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2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1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2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1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 ht="12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1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2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1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2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1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2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1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2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1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 ht="12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1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 ht="12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1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 ht="12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1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ht="12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1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12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1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 ht="12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1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2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1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2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1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2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1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2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1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 ht="12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1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 ht="12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1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2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1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 ht="12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1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 ht="12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1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2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1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 ht="12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1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 ht="12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1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2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1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 ht="12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1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 ht="12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1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2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1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 ht="12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1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 ht="12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1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2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1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 ht="12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1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 ht="12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1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2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1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 ht="12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1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 ht="12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1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 ht="12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1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1:29" ht="12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1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1:29" ht="12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1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 ht="12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1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1:29" ht="12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1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1:29" ht="12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1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 ht="12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1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1:29" ht="12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1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1:29" ht="12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1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 ht="12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1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1:29" ht="12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1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1:29" ht="12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1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 ht="12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1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 ht="12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1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 ht="12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1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 ht="12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1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1:29" ht="12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1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1:29" ht="12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1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 ht="12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1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1:29" ht="12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1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1:29" ht="12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1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 ht="12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1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1:29" ht="12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1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1:29" ht="12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1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1:29" ht="12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1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1:29" ht="12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1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1:29" ht="12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1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 ht="12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1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 ht="12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1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ht="12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1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 ht="12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1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 ht="12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1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ht="12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1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 ht="12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1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 ht="12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1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ht="12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1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 ht="12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1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 ht="12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1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ht="12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1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 ht="12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1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 ht="12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1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ht="12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1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 ht="12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1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1:29" ht="12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1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 ht="12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1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1:29" ht="12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1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1:29" ht="12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1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 ht="12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1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1:29" ht="12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1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1:29" ht="12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1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 ht="12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1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1:29" ht="12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1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1:29" ht="12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1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 ht="12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1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1:29" ht="12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1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1:29" ht="12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1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 ht="12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1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1:29" ht="12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1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1:29" ht="12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1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1:29" ht="12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1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 spans="1:29" ht="12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1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 spans="1:29" ht="12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1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 spans="1:29" ht="12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1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 spans="1:29" ht="12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1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 spans="1:29" ht="12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1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 spans="1:29" ht="12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1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 spans="1:29" ht="12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1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 spans="1:29" ht="12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1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 spans="1:29" ht="12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1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 spans="1:29" ht="12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1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 spans="1:29" ht="12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1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 spans="1:29" ht="12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1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 spans="1:29" ht="12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1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 spans="1:29" ht="12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1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 spans="1:29" ht="12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1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 spans="1:29" ht="12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1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 spans="1:29" ht="12.75" customHeight="1" x14ac:dyDescent="0.25">
      <c r="A242" s="99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2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 spans="1:29" ht="12.75" customHeight="1" x14ac:dyDescent="0.25">
      <c r="A243" s="99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2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 spans="1:29" ht="12.75" customHeight="1" x14ac:dyDescent="0.25">
      <c r="A244" s="99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2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 spans="1:29" ht="12.75" customHeight="1" x14ac:dyDescent="0.25">
      <c r="A245" s="99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2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 spans="1:29" ht="12.75" customHeight="1" x14ac:dyDescent="0.25">
      <c r="A246" s="99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2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 spans="1:29" ht="12.75" customHeight="1" x14ac:dyDescent="0.25">
      <c r="A247" s="99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2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 spans="1:29" ht="12.75" customHeight="1" x14ac:dyDescent="0.25">
      <c r="A248" s="99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2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 spans="1:29" ht="12.75" customHeight="1" x14ac:dyDescent="0.25">
      <c r="A249" s="99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2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 spans="1:29" ht="12.75" customHeight="1" x14ac:dyDescent="0.25">
      <c r="A250" s="99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2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 spans="1:29" ht="12.75" customHeight="1" x14ac:dyDescent="0.25">
      <c r="A251" s="99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2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 spans="1:29" ht="12.75" customHeight="1" x14ac:dyDescent="0.25">
      <c r="A252" s="99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2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 spans="1:29" ht="12.75" customHeight="1" x14ac:dyDescent="0.25">
      <c r="A253" s="99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2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 spans="1:29" ht="12.75" customHeight="1" x14ac:dyDescent="0.25">
      <c r="A254" s="99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2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 spans="1:29" ht="12.75" customHeight="1" x14ac:dyDescent="0.25">
      <c r="A255" s="99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2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 spans="1:29" ht="12.75" customHeight="1" x14ac:dyDescent="0.25">
      <c r="A256" s="99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2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 spans="1:29" ht="12.75" customHeight="1" x14ac:dyDescent="0.25">
      <c r="A257" s="99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2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 spans="1:29" ht="12.75" customHeight="1" x14ac:dyDescent="0.25">
      <c r="A258" s="99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2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 spans="1:29" ht="12.75" customHeight="1" x14ac:dyDescent="0.25">
      <c r="A259" s="99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2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 spans="1:29" ht="12.75" customHeight="1" x14ac:dyDescent="0.25">
      <c r="A260" s="99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2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 spans="1:29" ht="12.75" customHeight="1" x14ac:dyDescent="0.25">
      <c r="A261" s="99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2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 spans="1:29" ht="12.75" customHeight="1" x14ac:dyDescent="0.25">
      <c r="A262" s="99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2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 spans="1:29" ht="12.75" customHeight="1" x14ac:dyDescent="0.25">
      <c r="A263" s="99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2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 spans="1:29" ht="12.75" customHeight="1" x14ac:dyDescent="0.25">
      <c r="A264" s="99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2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 spans="1:29" ht="12.75" customHeight="1" x14ac:dyDescent="0.25">
      <c r="A265" s="99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2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 spans="1:29" ht="12.75" customHeight="1" x14ac:dyDescent="0.25">
      <c r="A266" s="99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2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 spans="1:29" ht="12.75" customHeight="1" x14ac:dyDescent="0.25">
      <c r="A267" s="99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2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 spans="1:29" ht="12.75" customHeight="1" x14ac:dyDescent="0.25">
      <c r="A268" s="99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2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 spans="1:29" ht="12.75" customHeight="1" x14ac:dyDescent="0.25">
      <c r="A269" s="99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2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 spans="1:29" ht="12.75" customHeight="1" x14ac:dyDescent="0.25">
      <c r="A270" s="99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2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 spans="1:29" ht="12.75" customHeight="1" x14ac:dyDescent="0.25">
      <c r="A271" s="99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2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 spans="1:29" ht="12.75" customHeight="1" x14ac:dyDescent="0.25">
      <c r="A272" s="99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2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 spans="1:29" ht="12.75" customHeight="1" x14ac:dyDescent="0.25">
      <c r="A273" s="99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2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 spans="1:29" ht="12.75" customHeight="1" x14ac:dyDescent="0.25">
      <c r="A274" s="99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2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 spans="1:29" ht="12.75" customHeight="1" x14ac:dyDescent="0.25">
      <c r="A275" s="99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2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</row>
    <row r="276" spans="1:29" ht="12.75" customHeight="1" x14ac:dyDescent="0.25">
      <c r="A276" s="99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2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</row>
    <row r="277" spans="1:29" ht="12.75" customHeight="1" x14ac:dyDescent="0.25">
      <c r="A277" s="99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2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 spans="1:29" ht="12.75" customHeight="1" x14ac:dyDescent="0.25">
      <c r="A278" s="99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2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</row>
    <row r="279" spans="1:29" ht="12.75" customHeight="1" x14ac:dyDescent="0.25">
      <c r="A279" s="99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2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</row>
    <row r="280" spans="1:29" ht="12.75" customHeight="1" x14ac:dyDescent="0.25">
      <c r="A280" s="99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2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 spans="1:29" ht="12.75" customHeight="1" x14ac:dyDescent="0.25">
      <c r="A281" s="99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2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</row>
    <row r="282" spans="1:29" ht="12.75" customHeight="1" x14ac:dyDescent="0.25">
      <c r="A282" s="99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2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</row>
    <row r="283" spans="1:29" ht="12.75" customHeight="1" x14ac:dyDescent="0.25">
      <c r="A283" s="99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2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 spans="1:29" ht="12.75" customHeight="1" x14ac:dyDescent="0.25">
      <c r="A284" s="99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2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</row>
    <row r="285" spans="1:29" ht="12.75" customHeight="1" x14ac:dyDescent="0.25">
      <c r="A285" s="99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2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</row>
    <row r="286" spans="1:29" ht="12.75" customHeight="1" x14ac:dyDescent="0.25">
      <c r="A286" s="99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2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 spans="1:29" ht="12.75" customHeight="1" x14ac:dyDescent="0.25">
      <c r="A287" s="99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2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</row>
    <row r="288" spans="1:29" ht="12.75" customHeight="1" x14ac:dyDescent="0.25">
      <c r="A288" s="99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2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</row>
    <row r="289" spans="1:29" ht="12.75" customHeight="1" x14ac:dyDescent="0.25">
      <c r="A289" s="99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2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 spans="1:29" ht="12.75" customHeight="1" x14ac:dyDescent="0.25">
      <c r="A290" s="99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2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</row>
    <row r="291" spans="1:29" ht="12.75" customHeight="1" x14ac:dyDescent="0.25">
      <c r="A291" s="99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2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</row>
    <row r="292" spans="1:29" ht="12.75" customHeight="1" x14ac:dyDescent="0.25">
      <c r="A292" s="99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2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 spans="1:29" ht="12.75" customHeight="1" x14ac:dyDescent="0.25">
      <c r="A293" s="99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2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</row>
    <row r="294" spans="1:29" ht="12.75" customHeight="1" x14ac:dyDescent="0.25">
      <c r="A294" s="99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2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</row>
    <row r="295" spans="1:29" ht="12.75" customHeight="1" x14ac:dyDescent="0.25">
      <c r="A295" s="99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2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</row>
    <row r="296" spans="1:29" ht="12.75" customHeight="1" x14ac:dyDescent="0.25">
      <c r="A296" s="99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2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</row>
    <row r="297" spans="1:29" ht="12.75" customHeight="1" x14ac:dyDescent="0.25">
      <c r="A297" s="99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2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</row>
    <row r="298" spans="1:29" ht="12.75" customHeight="1" x14ac:dyDescent="0.25">
      <c r="A298" s="99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2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</row>
    <row r="299" spans="1:29" ht="12.75" customHeight="1" x14ac:dyDescent="0.25">
      <c r="A299" s="99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2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</row>
    <row r="300" spans="1:29" ht="12.75" customHeight="1" x14ac:dyDescent="0.25">
      <c r="A300" s="99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2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</row>
    <row r="301" spans="1:29" ht="12.75" customHeight="1" x14ac:dyDescent="0.25">
      <c r="A301" s="99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2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</row>
    <row r="302" spans="1:29" ht="12.75" customHeight="1" x14ac:dyDescent="0.25">
      <c r="A302" s="99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2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 spans="1:29" ht="12.75" customHeight="1" x14ac:dyDescent="0.25">
      <c r="A303" s="99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2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</row>
    <row r="304" spans="1:29" ht="12.75" customHeight="1" x14ac:dyDescent="0.25">
      <c r="A304" s="99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2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</row>
    <row r="305" spans="1:29" ht="12.75" customHeight="1" x14ac:dyDescent="0.25">
      <c r="A305" s="99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2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 spans="1:29" ht="12.75" customHeight="1" x14ac:dyDescent="0.25">
      <c r="A306" s="99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2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</row>
    <row r="307" spans="1:29" ht="12.75" customHeight="1" x14ac:dyDescent="0.25">
      <c r="A307" s="99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2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</row>
    <row r="308" spans="1:29" ht="12.75" customHeight="1" x14ac:dyDescent="0.25">
      <c r="A308" s="99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2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 spans="1:29" ht="12.75" customHeight="1" x14ac:dyDescent="0.25">
      <c r="A309" s="99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2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 spans="1:29" ht="12.75" customHeight="1" x14ac:dyDescent="0.25">
      <c r="A310" s="99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2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 spans="1:29" ht="12.75" customHeight="1" x14ac:dyDescent="0.25">
      <c r="A311" s="99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2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 spans="1:29" ht="12.75" customHeight="1" x14ac:dyDescent="0.25">
      <c r="A312" s="99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2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 spans="1:29" ht="12.75" customHeight="1" x14ac:dyDescent="0.25">
      <c r="A313" s="99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2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 spans="1:29" ht="12.75" customHeight="1" x14ac:dyDescent="0.25">
      <c r="A314" s="99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2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 spans="1:29" ht="12.75" customHeight="1" x14ac:dyDescent="0.25">
      <c r="A315" s="99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2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</row>
    <row r="316" spans="1:29" ht="12.75" customHeight="1" x14ac:dyDescent="0.25">
      <c r="A316" s="99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2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 spans="1:29" ht="12.75" customHeight="1" x14ac:dyDescent="0.25">
      <c r="A317" s="99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2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</row>
    <row r="318" spans="1:29" ht="12.75" customHeight="1" x14ac:dyDescent="0.25">
      <c r="A318" s="99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2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</row>
    <row r="319" spans="1:29" ht="12.75" customHeight="1" x14ac:dyDescent="0.25">
      <c r="A319" s="99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2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 spans="1:29" ht="12.75" customHeight="1" x14ac:dyDescent="0.25">
      <c r="A320" s="99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2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</row>
    <row r="321" spans="1:29" ht="12.75" customHeight="1" x14ac:dyDescent="0.25">
      <c r="A321" s="99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2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</row>
    <row r="322" spans="1:29" ht="12.75" customHeight="1" x14ac:dyDescent="0.25">
      <c r="A322" s="99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2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 spans="1:29" ht="12.75" customHeight="1" x14ac:dyDescent="0.25">
      <c r="A323" s="99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2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</row>
    <row r="324" spans="1:29" ht="12.75" customHeight="1" x14ac:dyDescent="0.25">
      <c r="A324" s="99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2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</row>
    <row r="325" spans="1:29" ht="12.75" customHeight="1" x14ac:dyDescent="0.25">
      <c r="A325" s="99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2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 spans="1:29" ht="12.75" customHeight="1" x14ac:dyDescent="0.25">
      <c r="A326" s="99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2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</row>
    <row r="327" spans="1:29" ht="12.75" customHeight="1" x14ac:dyDescent="0.25">
      <c r="A327" s="99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2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</row>
    <row r="328" spans="1:29" ht="12.75" customHeight="1" x14ac:dyDescent="0.25">
      <c r="A328" s="99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2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</row>
    <row r="329" spans="1:29" ht="12.75" customHeight="1" x14ac:dyDescent="0.25">
      <c r="A329" s="99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2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</row>
    <row r="330" spans="1:29" ht="12.75" customHeight="1" x14ac:dyDescent="0.25">
      <c r="A330" s="99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2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 spans="1:29" ht="12.75" customHeight="1" x14ac:dyDescent="0.25">
      <c r="A331" s="99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2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</row>
    <row r="332" spans="1:29" ht="12.75" customHeight="1" x14ac:dyDescent="0.25">
      <c r="A332" s="99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2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</row>
    <row r="333" spans="1:29" ht="12.75" customHeight="1" x14ac:dyDescent="0.25">
      <c r="A333" s="99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2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 spans="1:29" ht="12.75" customHeight="1" x14ac:dyDescent="0.25">
      <c r="A334" s="99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2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</row>
    <row r="335" spans="1:29" ht="12.75" customHeight="1" x14ac:dyDescent="0.25">
      <c r="A335" s="99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2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</row>
    <row r="336" spans="1:29" ht="12.75" customHeight="1" x14ac:dyDescent="0.25">
      <c r="A336" s="99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2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 spans="1:29" ht="12.75" customHeight="1" x14ac:dyDescent="0.25">
      <c r="A337" s="99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2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</row>
    <row r="338" spans="1:29" ht="12.75" customHeight="1" x14ac:dyDescent="0.25">
      <c r="A338" s="99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2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</row>
    <row r="339" spans="1:29" ht="12.75" customHeight="1" x14ac:dyDescent="0.25">
      <c r="A339" s="99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2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 spans="1:29" ht="12.75" customHeight="1" x14ac:dyDescent="0.25">
      <c r="A340" s="99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2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</row>
    <row r="341" spans="1:29" ht="12.75" customHeight="1" x14ac:dyDescent="0.25">
      <c r="A341" s="99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2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</row>
    <row r="342" spans="1:29" ht="12.75" customHeight="1" x14ac:dyDescent="0.25">
      <c r="A342" s="99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2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 spans="1:29" ht="12.75" customHeight="1" x14ac:dyDescent="0.25">
      <c r="A343" s="99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2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</row>
    <row r="344" spans="1:29" ht="12.75" customHeight="1" x14ac:dyDescent="0.25">
      <c r="A344" s="99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2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</row>
    <row r="345" spans="1:29" ht="12.75" customHeight="1" x14ac:dyDescent="0.25">
      <c r="A345" s="99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2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 spans="1:29" ht="12.75" customHeight="1" x14ac:dyDescent="0.25">
      <c r="A346" s="99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2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</row>
    <row r="347" spans="1:29" ht="12.75" customHeight="1" x14ac:dyDescent="0.25">
      <c r="A347" s="99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2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</row>
    <row r="348" spans="1:29" ht="12.75" customHeight="1" x14ac:dyDescent="0.25">
      <c r="A348" s="99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2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 spans="1:29" ht="12.75" customHeight="1" x14ac:dyDescent="0.25">
      <c r="A349" s="99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2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</row>
    <row r="350" spans="1:29" ht="12.75" customHeight="1" x14ac:dyDescent="0.25">
      <c r="A350" s="99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2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</row>
    <row r="351" spans="1:29" ht="12.75" customHeight="1" x14ac:dyDescent="0.25">
      <c r="A351" s="99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2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</row>
    <row r="352" spans="1:29" ht="12.75" customHeight="1" x14ac:dyDescent="0.25">
      <c r="A352" s="99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2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</row>
    <row r="353" spans="1:29" ht="12.75" customHeight="1" x14ac:dyDescent="0.25">
      <c r="A353" s="99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2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 spans="1:29" ht="12.75" customHeight="1" x14ac:dyDescent="0.25">
      <c r="A354" s="99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2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</row>
    <row r="355" spans="1:29" ht="12.75" customHeight="1" x14ac:dyDescent="0.25">
      <c r="A355" s="99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2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</row>
    <row r="356" spans="1:29" ht="12.75" customHeight="1" x14ac:dyDescent="0.25">
      <c r="A356" s="99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2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</row>
    <row r="357" spans="1:29" ht="12.75" customHeight="1" x14ac:dyDescent="0.25">
      <c r="A357" s="99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2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</row>
    <row r="358" spans="1:29" ht="12.75" customHeight="1" x14ac:dyDescent="0.25">
      <c r="A358" s="99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2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 spans="1:29" ht="12.75" customHeight="1" x14ac:dyDescent="0.25">
      <c r="A359" s="99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2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</row>
    <row r="360" spans="1:29" ht="12.75" customHeight="1" x14ac:dyDescent="0.25">
      <c r="A360" s="99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2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</row>
    <row r="361" spans="1:29" ht="12.75" customHeight="1" x14ac:dyDescent="0.25">
      <c r="A361" s="99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2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</row>
    <row r="362" spans="1:29" ht="12.75" customHeight="1" x14ac:dyDescent="0.25">
      <c r="A362" s="99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2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</row>
    <row r="363" spans="1:29" ht="12.75" customHeight="1" x14ac:dyDescent="0.25">
      <c r="A363" s="99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2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 spans="1:29" ht="12.75" customHeight="1" x14ac:dyDescent="0.25">
      <c r="A364" s="99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2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</row>
    <row r="365" spans="1:29" ht="12.75" customHeight="1" x14ac:dyDescent="0.25">
      <c r="A365" s="99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2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</row>
    <row r="366" spans="1:29" ht="12.75" customHeight="1" x14ac:dyDescent="0.25">
      <c r="A366" s="99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2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 spans="1:29" ht="12.75" customHeight="1" x14ac:dyDescent="0.25">
      <c r="A367" s="99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2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</row>
    <row r="368" spans="1:29" ht="12.75" customHeight="1" x14ac:dyDescent="0.25">
      <c r="A368" s="99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2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</row>
    <row r="369" spans="1:29" ht="12.75" customHeight="1" x14ac:dyDescent="0.25">
      <c r="A369" s="99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2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 spans="1:29" ht="12.75" customHeight="1" x14ac:dyDescent="0.25">
      <c r="A370" s="99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2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</row>
    <row r="371" spans="1:29" ht="12.75" customHeight="1" x14ac:dyDescent="0.25">
      <c r="A371" s="99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2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</row>
    <row r="372" spans="1:29" ht="12.75" customHeight="1" x14ac:dyDescent="0.25">
      <c r="A372" s="99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2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 spans="1:29" ht="12.75" customHeight="1" x14ac:dyDescent="0.25">
      <c r="A373" s="99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2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 spans="1:29" ht="12.75" customHeight="1" x14ac:dyDescent="0.25">
      <c r="A374" s="99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2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</row>
    <row r="375" spans="1:29" ht="12.75" customHeight="1" x14ac:dyDescent="0.25">
      <c r="A375" s="99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2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 spans="1:29" ht="12.75" customHeight="1" x14ac:dyDescent="0.25">
      <c r="A376" s="99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2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</row>
    <row r="377" spans="1:29" ht="12.75" customHeight="1" x14ac:dyDescent="0.25">
      <c r="A377" s="99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2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</row>
    <row r="378" spans="1:29" ht="12.75" customHeight="1" x14ac:dyDescent="0.25">
      <c r="A378" s="99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2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 spans="1:29" ht="12.75" customHeight="1" x14ac:dyDescent="0.25">
      <c r="A379" s="99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2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</row>
    <row r="380" spans="1:29" ht="12.75" customHeight="1" x14ac:dyDescent="0.25">
      <c r="A380" s="99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2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</row>
    <row r="381" spans="1:29" ht="12.75" customHeight="1" x14ac:dyDescent="0.25">
      <c r="A381" s="99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2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 spans="1:29" ht="12.75" customHeight="1" x14ac:dyDescent="0.25">
      <c r="A382" s="99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2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</row>
    <row r="383" spans="1:29" ht="12.75" customHeight="1" x14ac:dyDescent="0.25">
      <c r="A383" s="99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2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</row>
    <row r="384" spans="1:29" ht="12.75" customHeight="1" x14ac:dyDescent="0.25">
      <c r="A384" s="99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2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</row>
    <row r="385" spans="1:29" ht="12.75" customHeight="1" x14ac:dyDescent="0.25">
      <c r="A385" s="99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2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</row>
    <row r="386" spans="1:29" ht="12.75" customHeight="1" x14ac:dyDescent="0.25">
      <c r="A386" s="99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2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 spans="1:29" ht="12.75" customHeight="1" x14ac:dyDescent="0.25">
      <c r="A387" s="99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2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</row>
    <row r="388" spans="1:29" ht="12.75" customHeight="1" x14ac:dyDescent="0.25">
      <c r="A388" s="99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2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</row>
    <row r="389" spans="1:29" ht="12.75" customHeight="1" x14ac:dyDescent="0.25">
      <c r="A389" s="99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2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 spans="1:29" ht="12.75" customHeight="1" x14ac:dyDescent="0.25">
      <c r="A390" s="99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2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 spans="1:29" ht="12.75" customHeight="1" x14ac:dyDescent="0.25">
      <c r="A391" s="99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2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 spans="1:29" ht="12.75" customHeight="1" x14ac:dyDescent="0.25">
      <c r="A392" s="99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2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 spans="1:29" ht="12.75" customHeight="1" x14ac:dyDescent="0.25">
      <c r="A393" s="99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2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 spans="1:29" ht="12.75" customHeight="1" x14ac:dyDescent="0.25">
      <c r="A394" s="99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2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 spans="1:29" ht="12.75" customHeight="1" x14ac:dyDescent="0.25">
      <c r="A395" s="99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2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</row>
    <row r="396" spans="1:29" ht="12.75" customHeight="1" x14ac:dyDescent="0.25">
      <c r="A396" s="99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2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</row>
    <row r="397" spans="1:29" ht="12.75" customHeight="1" x14ac:dyDescent="0.25">
      <c r="A397" s="99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2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</row>
    <row r="398" spans="1:29" ht="12.75" customHeight="1" x14ac:dyDescent="0.25">
      <c r="A398" s="99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2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</row>
    <row r="399" spans="1:29" ht="12.75" customHeight="1" x14ac:dyDescent="0.25">
      <c r="A399" s="99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2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</row>
    <row r="400" spans="1:29" ht="12.75" customHeight="1" x14ac:dyDescent="0.25">
      <c r="A400" s="99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2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</row>
    <row r="401" spans="1:29" ht="12.75" customHeight="1" x14ac:dyDescent="0.25">
      <c r="A401" s="99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2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</row>
    <row r="402" spans="1:29" ht="12.75" customHeight="1" x14ac:dyDescent="0.25">
      <c r="A402" s="99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2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 spans="1:29" ht="12.75" customHeight="1" x14ac:dyDescent="0.25">
      <c r="A403" s="99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2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</row>
    <row r="404" spans="1:29" ht="12.75" customHeight="1" x14ac:dyDescent="0.25">
      <c r="A404" s="99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2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</row>
    <row r="405" spans="1:29" ht="12.75" customHeight="1" x14ac:dyDescent="0.25">
      <c r="A405" s="99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2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 spans="1:29" ht="12.75" customHeight="1" x14ac:dyDescent="0.25">
      <c r="A406" s="99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2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</row>
    <row r="407" spans="1:29" ht="12.75" customHeight="1" x14ac:dyDescent="0.25">
      <c r="A407" s="99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2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</row>
    <row r="408" spans="1:29" ht="12.75" customHeight="1" x14ac:dyDescent="0.25">
      <c r="A408" s="99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2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 spans="1:29" ht="12.75" customHeight="1" x14ac:dyDescent="0.25">
      <c r="A409" s="99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2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</row>
    <row r="410" spans="1:29" ht="12.75" customHeight="1" x14ac:dyDescent="0.25">
      <c r="A410" s="99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2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</row>
    <row r="411" spans="1:29" ht="12.75" customHeight="1" x14ac:dyDescent="0.25">
      <c r="A411" s="99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2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 spans="1:29" ht="12.75" customHeight="1" x14ac:dyDescent="0.25">
      <c r="A412" s="99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2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</row>
    <row r="413" spans="1:29" ht="12.75" customHeight="1" x14ac:dyDescent="0.25">
      <c r="A413" s="99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2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</row>
    <row r="414" spans="1:29" ht="12.75" customHeight="1" x14ac:dyDescent="0.25">
      <c r="A414" s="99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2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 spans="1:29" ht="12.75" customHeight="1" x14ac:dyDescent="0.25">
      <c r="A415" s="99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2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</row>
    <row r="416" spans="1:29" ht="12.75" customHeight="1" x14ac:dyDescent="0.25">
      <c r="A416" s="99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2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</row>
    <row r="417" spans="1:29" ht="12.75" customHeight="1" x14ac:dyDescent="0.25">
      <c r="A417" s="99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2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 spans="1:29" ht="12.75" customHeight="1" x14ac:dyDescent="0.25">
      <c r="A418" s="99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2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</row>
    <row r="419" spans="1:29" ht="12.75" customHeight="1" x14ac:dyDescent="0.25">
      <c r="A419" s="99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2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</row>
    <row r="420" spans="1:29" ht="12.75" customHeight="1" x14ac:dyDescent="0.25">
      <c r="A420" s="99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2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 spans="1:29" ht="12.75" customHeight="1" x14ac:dyDescent="0.25">
      <c r="A421" s="99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2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</row>
    <row r="422" spans="1:29" ht="12.75" customHeight="1" x14ac:dyDescent="0.25">
      <c r="A422" s="99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2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</row>
    <row r="423" spans="1:29" ht="12.75" customHeight="1" x14ac:dyDescent="0.25">
      <c r="A423" s="99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2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 spans="1:29" ht="12.75" customHeight="1" x14ac:dyDescent="0.25">
      <c r="A424" s="99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2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</row>
    <row r="425" spans="1:29" ht="12.75" customHeight="1" x14ac:dyDescent="0.25">
      <c r="A425" s="99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2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</row>
    <row r="426" spans="1:29" ht="12.75" customHeight="1" x14ac:dyDescent="0.25">
      <c r="A426" s="99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2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 spans="1:29" ht="12.75" customHeight="1" x14ac:dyDescent="0.25">
      <c r="A427" s="99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2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</row>
    <row r="428" spans="1:29" ht="12.75" customHeight="1" x14ac:dyDescent="0.25">
      <c r="A428" s="99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2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</row>
    <row r="429" spans="1:29" ht="12.75" customHeight="1" x14ac:dyDescent="0.25">
      <c r="A429" s="99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2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</row>
    <row r="430" spans="1:29" ht="12.75" customHeight="1" x14ac:dyDescent="0.25">
      <c r="A430" s="99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2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</row>
    <row r="431" spans="1:29" ht="12.75" customHeight="1" x14ac:dyDescent="0.25">
      <c r="A431" s="99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2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 spans="1:29" ht="12.75" customHeight="1" x14ac:dyDescent="0.25">
      <c r="A432" s="99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2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</row>
    <row r="433" spans="1:29" ht="12.75" customHeight="1" x14ac:dyDescent="0.25">
      <c r="A433" s="99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2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</row>
    <row r="434" spans="1:29" ht="12.75" customHeight="1" x14ac:dyDescent="0.25">
      <c r="A434" s="99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2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 spans="1:29" ht="12.75" customHeight="1" x14ac:dyDescent="0.25">
      <c r="A435" s="99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2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</row>
    <row r="436" spans="1:29" ht="12.75" customHeight="1" x14ac:dyDescent="0.25">
      <c r="A436" s="99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2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 spans="1:29" ht="12.75" customHeight="1" x14ac:dyDescent="0.25">
      <c r="A437" s="99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2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1:29" ht="12.75" customHeight="1" x14ac:dyDescent="0.25">
      <c r="A438" s="99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2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</row>
    <row r="439" spans="1:29" ht="12.75" customHeight="1" x14ac:dyDescent="0.25">
      <c r="A439" s="99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2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 spans="1:29" ht="12.75" customHeight="1" x14ac:dyDescent="0.25">
      <c r="A440" s="99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2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 spans="1:29" ht="12.75" customHeight="1" x14ac:dyDescent="0.25">
      <c r="A441" s="99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2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 spans="1:29" ht="12.75" customHeight="1" x14ac:dyDescent="0.25">
      <c r="A442" s="99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2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 spans="1:29" ht="12.75" customHeight="1" x14ac:dyDescent="0.25">
      <c r="A443" s="99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2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 spans="1:29" ht="12.75" customHeight="1" x14ac:dyDescent="0.25">
      <c r="A444" s="99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2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</row>
    <row r="445" spans="1:29" ht="12.75" customHeight="1" x14ac:dyDescent="0.25">
      <c r="A445" s="99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2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</row>
    <row r="446" spans="1:29" ht="12.75" customHeight="1" x14ac:dyDescent="0.25">
      <c r="A446" s="99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2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 spans="1:29" ht="12.75" customHeight="1" x14ac:dyDescent="0.25">
      <c r="A447" s="99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2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</row>
    <row r="448" spans="1:29" ht="12.75" customHeight="1" x14ac:dyDescent="0.25">
      <c r="A448" s="99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2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</row>
    <row r="449" spans="1:29" ht="12.75" customHeight="1" x14ac:dyDescent="0.25">
      <c r="A449" s="99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2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 spans="1:29" ht="12.75" customHeight="1" x14ac:dyDescent="0.25">
      <c r="A450" s="99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2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</row>
    <row r="451" spans="1:29" ht="12.75" customHeight="1" x14ac:dyDescent="0.25">
      <c r="A451" s="99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2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</row>
    <row r="452" spans="1:29" ht="12.75" customHeight="1" x14ac:dyDescent="0.25">
      <c r="A452" s="99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2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</row>
    <row r="453" spans="1:29" ht="12.75" customHeight="1" x14ac:dyDescent="0.25">
      <c r="A453" s="99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2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</row>
    <row r="454" spans="1:29" ht="12.75" customHeight="1" x14ac:dyDescent="0.25">
      <c r="A454" s="99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2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</row>
    <row r="455" spans="1:29" ht="12.75" customHeight="1" x14ac:dyDescent="0.25">
      <c r="A455" s="99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2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</row>
    <row r="456" spans="1:29" ht="12.75" customHeight="1" x14ac:dyDescent="0.25">
      <c r="A456" s="99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2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 spans="1:29" ht="12.75" customHeight="1" x14ac:dyDescent="0.25">
      <c r="A457" s="99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2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</row>
    <row r="458" spans="1:29" ht="12.75" customHeight="1" x14ac:dyDescent="0.25">
      <c r="A458" s="99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2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</row>
    <row r="459" spans="1:29" ht="12.75" customHeight="1" x14ac:dyDescent="0.25">
      <c r="A459" s="99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2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</row>
    <row r="460" spans="1:29" ht="12.75" customHeight="1" x14ac:dyDescent="0.25">
      <c r="A460" s="99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2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</row>
    <row r="461" spans="1:29" ht="12.75" customHeight="1" x14ac:dyDescent="0.25">
      <c r="A461" s="99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2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 spans="1:29" ht="12.75" customHeight="1" x14ac:dyDescent="0.25">
      <c r="A462" s="99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2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</row>
    <row r="463" spans="1:29" ht="12.75" customHeight="1" x14ac:dyDescent="0.25">
      <c r="A463" s="99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2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</row>
    <row r="464" spans="1:29" ht="12.75" customHeight="1" x14ac:dyDescent="0.25">
      <c r="A464" s="99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2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 spans="1:29" ht="12.75" customHeight="1" x14ac:dyDescent="0.25">
      <c r="A465" s="99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2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</row>
    <row r="466" spans="1:29" ht="12.75" customHeight="1" x14ac:dyDescent="0.25">
      <c r="A466" s="99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2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</row>
    <row r="467" spans="1:29" ht="12.75" customHeight="1" x14ac:dyDescent="0.25">
      <c r="A467" s="99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2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 spans="1:29" ht="12.75" customHeight="1" x14ac:dyDescent="0.25">
      <c r="A468" s="99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2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</row>
    <row r="469" spans="1:29" ht="12.75" customHeight="1" x14ac:dyDescent="0.25">
      <c r="A469" s="99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2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</row>
    <row r="470" spans="1:29" ht="12.75" customHeight="1" x14ac:dyDescent="0.25">
      <c r="A470" s="99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2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 spans="1:29" ht="12.75" customHeight="1" x14ac:dyDescent="0.25">
      <c r="A471" s="99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2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</row>
    <row r="472" spans="1:29" ht="12.75" customHeight="1" x14ac:dyDescent="0.25">
      <c r="A472" s="99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2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</row>
    <row r="473" spans="1:29" ht="12.75" customHeight="1" x14ac:dyDescent="0.25">
      <c r="A473" s="99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2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 spans="1:29" ht="12.75" customHeight="1" x14ac:dyDescent="0.25">
      <c r="A474" s="99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2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</row>
    <row r="475" spans="1:29" ht="12.75" customHeight="1" x14ac:dyDescent="0.25">
      <c r="A475" s="99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2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</row>
    <row r="476" spans="1:29" ht="12.75" customHeight="1" x14ac:dyDescent="0.25">
      <c r="A476" s="99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2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 spans="1:29" ht="12.75" customHeight="1" x14ac:dyDescent="0.25">
      <c r="A477" s="99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2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</row>
    <row r="478" spans="1:29" ht="12.75" customHeight="1" x14ac:dyDescent="0.25">
      <c r="A478" s="99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2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</row>
    <row r="479" spans="1:29" ht="12.75" customHeight="1" x14ac:dyDescent="0.25">
      <c r="A479" s="99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2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 spans="1:29" ht="12.75" customHeight="1" x14ac:dyDescent="0.25">
      <c r="A480" s="99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2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</row>
    <row r="481" spans="1:29" ht="12.75" customHeight="1" x14ac:dyDescent="0.25">
      <c r="A481" s="99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2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</row>
    <row r="482" spans="1:29" ht="12.75" customHeight="1" x14ac:dyDescent="0.25">
      <c r="A482" s="99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2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 spans="1:29" ht="12.75" customHeight="1" x14ac:dyDescent="0.25">
      <c r="A483" s="99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2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</row>
    <row r="484" spans="1:29" ht="12.75" customHeight="1" x14ac:dyDescent="0.25">
      <c r="A484" s="99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2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</row>
    <row r="485" spans="1:29" ht="12.75" customHeight="1" x14ac:dyDescent="0.25">
      <c r="A485" s="99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2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 spans="1:29" ht="12.75" customHeight="1" x14ac:dyDescent="0.25">
      <c r="A486" s="99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2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</row>
    <row r="487" spans="1:29" ht="12.75" customHeight="1" x14ac:dyDescent="0.25">
      <c r="A487" s="99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2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</row>
    <row r="488" spans="1:29" ht="12.75" customHeight="1" x14ac:dyDescent="0.25">
      <c r="A488" s="99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2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 spans="1:29" ht="12.75" customHeight="1" x14ac:dyDescent="0.25">
      <c r="A489" s="99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2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</row>
    <row r="490" spans="1:29" ht="12.75" customHeight="1" x14ac:dyDescent="0.25">
      <c r="A490" s="99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2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</row>
    <row r="491" spans="1:29" ht="12.75" customHeight="1" x14ac:dyDescent="0.25">
      <c r="A491" s="99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2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 spans="1:29" ht="12.75" customHeight="1" x14ac:dyDescent="0.25">
      <c r="A492" s="99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2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</row>
    <row r="493" spans="1:29" ht="12.75" customHeight="1" x14ac:dyDescent="0.25">
      <c r="A493" s="99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2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</row>
    <row r="494" spans="1:29" ht="12.75" customHeight="1" x14ac:dyDescent="0.25">
      <c r="A494" s="99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2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</row>
    <row r="495" spans="1:29" ht="12.75" customHeight="1" x14ac:dyDescent="0.25">
      <c r="A495" s="99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2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</row>
    <row r="496" spans="1:29" ht="12.75" customHeight="1" x14ac:dyDescent="0.25">
      <c r="A496" s="99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2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</row>
    <row r="497" spans="1:29" ht="12.75" customHeight="1" x14ac:dyDescent="0.25">
      <c r="A497" s="99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2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</row>
    <row r="498" spans="1:29" ht="12.75" customHeight="1" x14ac:dyDescent="0.25">
      <c r="A498" s="99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2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</row>
    <row r="499" spans="1:29" ht="12.75" customHeight="1" x14ac:dyDescent="0.25">
      <c r="A499" s="99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2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 spans="1:29" ht="12.75" customHeight="1" x14ac:dyDescent="0.25">
      <c r="A500" s="99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2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</row>
    <row r="501" spans="1:29" ht="12.75" customHeight="1" x14ac:dyDescent="0.25">
      <c r="A501" s="99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2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</row>
    <row r="502" spans="1:29" ht="12.75" customHeight="1" x14ac:dyDescent="0.25">
      <c r="A502" s="99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2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</row>
    <row r="503" spans="1:29" ht="12.75" customHeight="1" x14ac:dyDescent="0.25">
      <c r="A503" s="99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2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</row>
    <row r="504" spans="1:29" ht="12.75" customHeight="1" x14ac:dyDescent="0.25">
      <c r="A504" s="99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2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 spans="1:29" ht="12.75" customHeight="1" x14ac:dyDescent="0.25">
      <c r="A505" s="99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2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</row>
    <row r="506" spans="1:29" ht="12.75" customHeight="1" x14ac:dyDescent="0.25">
      <c r="A506" s="99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2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</row>
    <row r="507" spans="1:29" ht="12.75" customHeight="1" x14ac:dyDescent="0.25">
      <c r="A507" s="99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2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 spans="1:29" ht="12.75" customHeight="1" x14ac:dyDescent="0.25">
      <c r="A508" s="99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2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</row>
    <row r="509" spans="1:29" ht="12.75" customHeight="1" x14ac:dyDescent="0.25">
      <c r="A509" s="99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2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</row>
    <row r="510" spans="1:29" ht="12.75" customHeight="1" x14ac:dyDescent="0.25">
      <c r="A510" s="99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2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 spans="1:29" ht="12.75" customHeight="1" x14ac:dyDescent="0.25">
      <c r="A511" s="99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2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</row>
    <row r="512" spans="1:29" ht="12.75" customHeight="1" x14ac:dyDescent="0.25">
      <c r="A512" s="99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2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</row>
    <row r="513" spans="1:29" ht="12.75" customHeight="1" x14ac:dyDescent="0.25">
      <c r="A513" s="99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2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 spans="1:29" ht="12.75" customHeight="1" x14ac:dyDescent="0.25">
      <c r="A514" s="99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2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</row>
    <row r="515" spans="1:29" ht="12.75" customHeight="1" x14ac:dyDescent="0.25">
      <c r="A515" s="99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2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</row>
    <row r="516" spans="1:29" ht="12.75" customHeight="1" x14ac:dyDescent="0.25">
      <c r="A516" s="99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2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 spans="1:29" ht="12.75" customHeight="1" x14ac:dyDescent="0.25">
      <c r="A517" s="99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2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</row>
    <row r="518" spans="1:29" ht="12.75" customHeight="1" x14ac:dyDescent="0.25">
      <c r="A518" s="99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2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</row>
    <row r="519" spans="1:29" ht="12.75" customHeight="1" x14ac:dyDescent="0.25">
      <c r="A519" s="99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2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</row>
    <row r="520" spans="1:29" ht="12.75" customHeight="1" x14ac:dyDescent="0.25">
      <c r="A520" s="99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2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</row>
    <row r="521" spans="1:29" ht="12.75" customHeight="1" x14ac:dyDescent="0.25">
      <c r="A521" s="99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2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</row>
    <row r="522" spans="1:29" ht="12.75" customHeight="1" x14ac:dyDescent="0.25">
      <c r="A522" s="99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2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</row>
    <row r="523" spans="1:29" ht="12.75" customHeight="1" x14ac:dyDescent="0.25">
      <c r="A523" s="99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2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 spans="1:29" ht="12.75" customHeight="1" x14ac:dyDescent="0.25">
      <c r="A524" s="99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2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</row>
    <row r="525" spans="1:29" ht="12.75" customHeight="1" x14ac:dyDescent="0.25">
      <c r="A525" s="99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2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</row>
    <row r="526" spans="1:29" ht="12.75" customHeight="1" x14ac:dyDescent="0.25">
      <c r="A526" s="99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2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 spans="1:29" ht="12.75" customHeight="1" x14ac:dyDescent="0.25">
      <c r="A527" s="99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2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</row>
    <row r="528" spans="1:29" ht="12.75" customHeight="1" x14ac:dyDescent="0.25">
      <c r="A528" s="99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2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</row>
    <row r="529" spans="1:29" ht="12.75" customHeight="1" x14ac:dyDescent="0.25">
      <c r="A529" s="99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2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 spans="1:29" ht="12.75" customHeight="1" x14ac:dyDescent="0.25">
      <c r="A530" s="99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2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</row>
    <row r="531" spans="1:29" ht="12.75" customHeight="1" x14ac:dyDescent="0.25">
      <c r="A531" s="99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2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</row>
    <row r="532" spans="1:29" ht="12.75" customHeight="1" x14ac:dyDescent="0.25">
      <c r="A532" s="99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2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 spans="1:29" ht="12.75" customHeight="1" x14ac:dyDescent="0.25">
      <c r="A533" s="99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2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</row>
    <row r="534" spans="1:29" ht="12.75" customHeight="1" x14ac:dyDescent="0.25">
      <c r="A534" s="99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2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</row>
    <row r="535" spans="1:29" ht="12.75" customHeight="1" x14ac:dyDescent="0.25">
      <c r="A535" s="99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2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 spans="1:29" ht="12.75" customHeight="1" x14ac:dyDescent="0.25">
      <c r="A536" s="99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2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</row>
    <row r="537" spans="1:29" ht="12.75" customHeight="1" x14ac:dyDescent="0.25">
      <c r="A537" s="99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2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</row>
    <row r="538" spans="1:29" ht="12.75" customHeight="1" x14ac:dyDescent="0.25">
      <c r="A538" s="99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2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 spans="1:29" ht="12.75" customHeight="1" x14ac:dyDescent="0.25">
      <c r="A539" s="99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2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</row>
    <row r="540" spans="1:29" ht="12.75" customHeight="1" x14ac:dyDescent="0.25">
      <c r="A540" s="99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2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</row>
    <row r="541" spans="1:29" ht="12.75" customHeight="1" x14ac:dyDescent="0.25">
      <c r="A541" s="99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2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 spans="1:29" ht="12.75" customHeight="1" x14ac:dyDescent="0.25">
      <c r="A542" s="99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2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</row>
    <row r="543" spans="1:29" ht="12.75" customHeight="1" x14ac:dyDescent="0.25">
      <c r="A543" s="99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2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</row>
    <row r="544" spans="1:29" ht="12.75" customHeight="1" x14ac:dyDescent="0.25">
      <c r="A544" s="99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2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 spans="1:29" ht="12.75" customHeight="1" x14ac:dyDescent="0.25">
      <c r="A545" s="99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2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</row>
    <row r="546" spans="1:29" ht="12.75" customHeight="1" x14ac:dyDescent="0.25">
      <c r="A546" s="99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2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</row>
    <row r="547" spans="1:29" ht="12.75" customHeight="1" x14ac:dyDescent="0.25">
      <c r="A547" s="99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2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 spans="1:29" ht="12.75" customHeight="1" x14ac:dyDescent="0.25">
      <c r="A548" s="99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2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</row>
    <row r="549" spans="1:29" ht="12.75" customHeight="1" x14ac:dyDescent="0.25">
      <c r="A549" s="99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2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</row>
    <row r="550" spans="1:29" ht="12.75" customHeight="1" x14ac:dyDescent="0.25">
      <c r="A550" s="99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2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 spans="1:29" ht="12.75" customHeight="1" x14ac:dyDescent="0.25">
      <c r="A551" s="99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2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</row>
    <row r="552" spans="1:29" ht="12.75" customHeight="1" x14ac:dyDescent="0.25">
      <c r="A552" s="99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2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</row>
    <row r="553" spans="1:29" ht="12.75" customHeight="1" x14ac:dyDescent="0.25">
      <c r="A553" s="99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2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 spans="1:29" ht="12.75" customHeight="1" x14ac:dyDescent="0.25">
      <c r="A554" s="99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2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</row>
    <row r="555" spans="1:29" ht="12.75" customHeight="1" x14ac:dyDescent="0.25">
      <c r="A555" s="99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2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</row>
    <row r="556" spans="1:29" ht="12.75" customHeight="1" x14ac:dyDescent="0.25">
      <c r="A556" s="99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2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</row>
    <row r="557" spans="1:29" ht="12.75" customHeight="1" x14ac:dyDescent="0.25">
      <c r="A557" s="99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2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</row>
    <row r="558" spans="1:29" ht="12.75" customHeight="1" x14ac:dyDescent="0.25">
      <c r="A558" s="99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2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</row>
    <row r="559" spans="1:29" ht="12.75" customHeight="1" x14ac:dyDescent="0.25">
      <c r="A559" s="99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2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</row>
    <row r="560" spans="1:29" ht="12.75" customHeight="1" x14ac:dyDescent="0.25">
      <c r="A560" s="99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2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 spans="1:29" ht="12.75" customHeight="1" x14ac:dyDescent="0.25">
      <c r="A561" s="99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2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</row>
    <row r="562" spans="1:29" ht="12.75" customHeight="1" x14ac:dyDescent="0.25">
      <c r="A562" s="99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2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</row>
    <row r="563" spans="1:29" ht="12.75" customHeight="1" x14ac:dyDescent="0.25">
      <c r="A563" s="99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2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 spans="1:29" ht="12.75" customHeight="1" x14ac:dyDescent="0.25">
      <c r="A564" s="99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2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</row>
    <row r="565" spans="1:29" ht="12.75" customHeight="1" x14ac:dyDescent="0.25">
      <c r="A565" s="99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2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</row>
    <row r="566" spans="1:29" ht="12.75" customHeight="1" x14ac:dyDescent="0.25">
      <c r="A566" s="99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2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 spans="1:29" ht="12.75" customHeight="1" x14ac:dyDescent="0.25">
      <c r="A567" s="99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2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</row>
    <row r="568" spans="1:29" ht="12.75" customHeight="1" x14ac:dyDescent="0.25">
      <c r="A568" s="99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2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</row>
    <row r="569" spans="1:29" ht="12.75" customHeight="1" x14ac:dyDescent="0.25">
      <c r="A569" s="99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2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 spans="1:29" ht="12.75" customHeight="1" x14ac:dyDescent="0.25">
      <c r="A570" s="99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2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</row>
    <row r="571" spans="1:29" ht="12.75" customHeight="1" x14ac:dyDescent="0.25">
      <c r="A571" s="99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2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</row>
    <row r="572" spans="1:29" ht="12.75" customHeight="1" x14ac:dyDescent="0.25">
      <c r="A572" s="99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2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 spans="1:29" ht="12.75" customHeight="1" x14ac:dyDescent="0.25">
      <c r="A573" s="99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2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</row>
    <row r="574" spans="1:29" ht="12.75" customHeight="1" x14ac:dyDescent="0.25">
      <c r="A574" s="99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2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</row>
    <row r="575" spans="1:29" ht="12.75" customHeight="1" x14ac:dyDescent="0.25">
      <c r="A575" s="99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2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 spans="1:29" ht="12.75" customHeight="1" x14ac:dyDescent="0.25">
      <c r="A576" s="99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2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</row>
    <row r="577" spans="1:29" ht="12.75" customHeight="1" x14ac:dyDescent="0.25">
      <c r="A577" s="99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2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</row>
    <row r="578" spans="1:29" ht="12.75" customHeight="1" x14ac:dyDescent="0.25">
      <c r="A578" s="99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2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 spans="1:29" ht="12.75" customHeight="1" x14ac:dyDescent="0.25">
      <c r="A579" s="99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2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</row>
    <row r="580" spans="1:29" ht="12.75" customHeight="1" x14ac:dyDescent="0.25">
      <c r="A580" s="99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2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</row>
    <row r="581" spans="1:29" ht="12.75" customHeight="1" x14ac:dyDescent="0.25">
      <c r="A581" s="99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2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 spans="1:29" ht="12.75" customHeight="1" x14ac:dyDescent="0.25">
      <c r="A582" s="99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2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</row>
    <row r="583" spans="1:29" ht="12.75" customHeight="1" x14ac:dyDescent="0.25">
      <c r="A583" s="99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2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</row>
    <row r="584" spans="1:29" ht="12.75" customHeight="1" x14ac:dyDescent="0.25">
      <c r="A584" s="99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2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 spans="1:29" ht="12.75" customHeight="1" x14ac:dyDescent="0.25">
      <c r="A585" s="99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2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</row>
    <row r="586" spans="1:29" ht="12.75" customHeight="1" x14ac:dyDescent="0.25">
      <c r="A586" s="99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2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</row>
    <row r="587" spans="1:29" ht="12.75" customHeight="1" x14ac:dyDescent="0.25">
      <c r="A587" s="99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2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</row>
    <row r="588" spans="1:29" ht="12.75" customHeight="1" x14ac:dyDescent="0.25">
      <c r="A588" s="99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2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</row>
    <row r="589" spans="1:29" ht="12.75" customHeight="1" x14ac:dyDescent="0.25">
      <c r="A589" s="99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2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</row>
    <row r="590" spans="1:29" ht="12.75" customHeight="1" x14ac:dyDescent="0.25">
      <c r="A590" s="99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2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</row>
    <row r="591" spans="1:29" ht="12.75" customHeight="1" x14ac:dyDescent="0.25">
      <c r="A591" s="99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2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 spans="1:29" ht="12.75" customHeight="1" x14ac:dyDescent="0.25">
      <c r="A592" s="99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2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</row>
    <row r="593" spans="1:29" ht="12.75" customHeight="1" x14ac:dyDescent="0.25">
      <c r="A593" s="99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2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</row>
    <row r="594" spans="1:29" ht="12.75" customHeight="1" x14ac:dyDescent="0.25">
      <c r="A594" s="99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2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</row>
    <row r="595" spans="1:29" ht="12.75" customHeight="1" x14ac:dyDescent="0.25">
      <c r="A595" s="99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2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</row>
    <row r="596" spans="1:29" ht="12.75" customHeight="1" x14ac:dyDescent="0.25">
      <c r="A596" s="99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2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 spans="1:29" ht="12.75" customHeight="1" x14ac:dyDescent="0.25">
      <c r="A597" s="99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2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</row>
    <row r="598" spans="1:29" ht="12.75" customHeight="1" x14ac:dyDescent="0.25">
      <c r="A598" s="99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2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</row>
    <row r="599" spans="1:29" ht="12.75" customHeight="1" x14ac:dyDescent="0.25">
      <c r="A599" s="99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2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 spans="1:29" ht="12.75" customHeight="1" x14ac:dyDescent="0.25">
      <c r="A600" s="99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2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</row>
    <row r="601" spans="1:29" ht="12.75" customHeight="1" x14ac:dyDescent="0.25">
      <c r="A601" s="99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2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</row>
    <row r="602" spans="1:29" ht="12.75" customHeight="1" x14ac:dyDescent="0.25">
      <c r="A602" s="99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2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 spans="1:29" ht="12.75" customHeight="1" x14ac:dyDescent="0.25">
      <c r="A603" s="99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2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</row>
    <row r="604" spans="1:29" ht="12.75" customHeight="1" x14ac:dyDescent="0.25">
      <c r="A604" s="99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2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</row>
    <row r="605" spans="1:29" ht="12.75" customHeight="1" x14ac:dyDescent="0.25">
      <c r="A605" s="99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2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 spans="1:29" ht="12.75" customHeight="1" x14ac:dyDescent="0.25">
      <c r="A606" s="99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2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</row>
    <row r="607" spans="1:29" ht="12.75" customHeight="1" x14ac:dyDescent="0.25">
      <c r="A607" s="99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2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</row>
    <row r="608" spans="1:29" ht="12.75" customHeight="1" x14ac:dyDescent="0.25">
      <c r="A608" s="99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2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 spans="1:29" ht="12.75" customHeight="1" x14ac:dyDescent="0.25">
      <c r="A609" s="99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2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</row>
    <row r="610" spans="1:29" ht="12.75" customHeight="1" x14ac:dyDescent="0.25">
      <c r="A610" s="99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2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</row>
    <row r="611" spans="1:29" ht="12.75" customHeight="1" x14ac:dyDescent="0.25">
      <c r="A611" s="99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2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</row>
    <row r="612" spans="1:29" ht="12.75" customHeight="1" x14ac:dyDescent="0.25">
      <c r="A612" s="99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2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</row>
    <row r="613" spans="1:29" ht="12.75" customHeight="1" x14ac:dyDescent="0.25">
      <c r="A613" s="99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2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 spans="1:29" ht="12.75" customHeight="1" x14ac:dyDescent="0.25">
      <c r="A614" s="99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2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</row>
    <row r="615" spans="1:29" ht="12.75" customHeight="1" x14ac:dyDescent="0.25">
      <c r="A615" s="99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2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</row>
    <row r="616" spans="1:29" ht="12.75" customHeight="1" x14ac:dyDescent="0.25">
      <c r="A616" s="99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2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 spans="1:29" ht="12.75" customHeight="1" x14ac:dyDescent="0.25">
      <c r="A617" s="99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2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</row>
    <row r="618" spans="1:29" ht="12.75" customHeight="1" x14ac:dyDescent="0.25">
      <c r="A618" s="99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2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</row>
    <row r="619" spans="1:29" ht="12.75" customHeight="1" x14ac:dyDescent="0.25">
      <c r="A619" s="99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2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 spans="1:29" ht="12.75" customHeight="1" x14ac:dyDescent="0.25">
      <c r="A620" s="99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2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</row>
    <row r="621" spans="1:29" ht="12.75" customHeight="1" x14ac:dyDescent="0.25">
      <c r="A621" s="99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2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</row>
    <row r="622" spans="1:29" ht="12.75" customHeight="1" x14ac:dyDescent="0.25">
      <c r="A622" s="99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2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 spans="1:29" ht="12.75" customHeight="1" x14ac:dyDescent="0.25">
      <c r="A623" s="99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2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</row>
    <row r="624" spans="1:29" ht="12.75" customHeight="1" x14ac:dyDescent="0.25">
      <c r="A624" s="99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2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</row>
    <row r="625" spans="1:29" ht="12.75" customHeight="1" x14ac:dyDescent="0.25">
      <c r="A625" s="99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2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 spans="1:29" ht="12.75" customHeight="1" x14ac:dyDescent="0.25">
      <c r="A626" s="99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2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</row>
    <row r="627" spans="1:29" ht="12.75" customHeight="1" x14ac:dyDescent="0.25">
      <c r="A627" s="99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2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</row>
    <row r="628" spans="1:29" ht="12.75" customHeight="1" x14ac:dyDescent="0.25">
      <c r="A628" s="99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2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 spans="1:29" ht="12.75" customHeight="1" x14ac:dyDescent="0.25">
      <c r="A629" s="99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2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</row>
    <row r="630" spans="1:29" ht="12.75" customHeight="1" x14ac:dyDescent="0.25">
      <c r="A630" s="99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2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</row>
    <row r="631" spans="1:29" ht="12.75" customHeight="1" x14ac:dyDescent="0.25">
      <c r="A631" s="99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2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 spans="1:29" ht="12.75" customHeight="1" x14ac:dyDescent="0.25">
      <c r="A632" s="99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2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</row>
    <row r="633" spans="1:29" ht="12.75" customHeight="1" x14ac:dyDescent="0.25">
      <c r="A633" s="99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2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</row>
    <row r="634" spans="1:29" ht="12.75" customHeight="1" x14ac:dyDescent="0.25">
      <c r="A634" s="99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2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 spans="1:29" ht="12.75" customHeight="1" x14ac:dyDescent="0.25">
      <c r="A635" s="99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2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</row>
    <row r="636" spans="1:29" ht="12.75" customHeight="1" x14ac:dyDescent="0.25">
      <c r="A636" s="99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2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</row>
    <row r="637" spans="1:29" ht="12.75" customHeight="1" x14ac:dyDescent="0.25">
      <c r="A637" s="99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2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 spans="1:29" ht="12.75" customHeight="1" x14ac:dyDescent="0.25">
      <c r="A638" s="99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2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</row>
    <row r="639" spans="1:29" ht="12.75" customHeight="1" x14ac:dyDescent="0.25">
      <c r="A639" s="99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2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</row>
    <row r="640" spans="1:29" ht="12.75" customHeight="1" x14ac:dyDescent="0.25">
      <c r="A640" s="99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2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 spans="1:29" ht="12.75" customHeight="1" x14ac:dyDescent="0.25">
      <c r="A641" s="99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2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</row>
    <row r="642" spans="1:29" ht="12.75" customHeight="1" x14ac:dyDescent="0.25">
      <c r="A642" s="99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2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</row>
    <row r="643" spans="1:29" ht="12.75" customHeight="1" x14ac:dyDescent="0.25">
      <c r="A643" s="99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2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 spans="1:29" ht="12.75" customHeight="1" x14ac:dyDescent="0.25">
      <c r="A644" s="99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2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</row>
    <row r="645" spans="1:29" ht="12.75" customHeight="1" x14ac:dyDescent="0.25">
      <c r="A645" s="99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2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</row>
    <row r="646" spans="1:29" ht="12.75" customHeight="1" x14ac:dyDescent="0.25">
      <c r="A646" s="99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2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 spans="1:29" ht="12.75" customHeight="1" x14ac:dyDescent="0.25">
      <c r="A647" s="99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2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</row>
    <row r="648" spans="1:29" ht="12.75" customHeight="1" x14ac:dyDescent="0.25">
      <c r="A648" s="99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2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</row>
    <row r="649" spans="1:29" ht="12.75" customHeight="1" x14ac:dyDescent="0.25">
      <c r="A649" s="99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2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 spans="1:29" ht="12.75" customHeight="1" x14ac:dyDescent="0.25">
      <c r="A650" s="99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2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</row>
    <row r="651" spans="1:29" ht="12.75" customHeight="1" x14ac:dyDescent="0.25">
      <c r="A651" s="99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2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</row>
    <row r="652" spans="1:29" ht="12.75" customHeight="1" x14ac:dyDescent="0.25">
      <c r="A652" s="99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2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</row>
    <row r="653" spans="1:29" ht="12.75" customHeight="1" x14ac:dyDescent="0.25">
      <c r="A653" s="99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2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</row>
    <row r="654" spans="1:29" ht="12.75" customHeight="1" x14ac:dyDescent="0.25">
      <c r="A654" s="99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2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 spans="1:29" ht="12.75" customHeight="1" x14ac:dyDescent="0.25">
      <c r="A655" s="99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2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</row>
    <row r="656" spans="1:29" ht="12.75" customHeight="1" x14ac:dyDescent="0.25">
      <c r="A656" s="99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2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</row>
    <row r="657" spans="1:29" ht="12.75" customHeight="1" x14ac:dyDescent="0.25">
      <c r="A657" s="99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2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</row>
    <row r="658" spans="1:29" ht="12.75" customHeight="1" x14ac:dyDescent="0.25">
      <c r="A658" s="99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2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</row>
    <row r="659" spans="1:29" ht="12.75" customHeight="1" x14ac:dyDescent="0.25">
      <c r="A659" s="99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2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 spans="1:29" ht="12.75" customHeight="1" x14ac:dyDescent="0.25">
      <c r="A660" s="99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2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</row>
    <row r="661" spans="1:29" ht="12.75" customHeight="1" x14ac:dyDescent="0.25">
      <c r="A661" s="99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2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</row>
    <row r="662" spans="1:29" ht="12.75" customHeight="1" x14ac:dyDescent="0.25">
      <c r="A662" s="99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2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 spans="1:29" ht="12.75" customHeight="1" x14ac:dyDescent="0.25">
      <c r="A663" s="99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2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</row>
    <row r="664" spans="1:29" ht="12.75" customHeight="1" x14ac:dyDescent="0.25">
      <c r="A664" s="99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2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</row>
    <row r="665" spans="1:29" ht="12.75" customHeight="1" x14ac:dyDescent="0.25">
      <c r="A665" s="99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2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 spans="1:29" ht="12.75" customHeight="1" x14ac:dyDescent="0.25">
      <c r="A666" s="99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2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</row>
    <row r="667" spans="1:29" ht="12.75" customHeight="1" x14ac:dyDescent="0.25">
      <c r="A667" s="99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2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</row>
    <row r="668" spans="1:29" ht="12.75" customHeight="1" x14ac:dyDescent="0.25">
      <c r="A668" s="99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2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 spans="1:29" ht="12.75" customHeight="1" x14ac:dyDescent="0.25">
      <c r="A669" s="99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2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</row>
    <row r="670" spans="1:29" ht="12.75" customHeight="1" x14ac:dyDescent="0.25">
      <c r="A670" s="99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2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</row>
    <row r="671" spans="1:29" ht="12.75" customHeight="1" x14ac:dyDescent="0.25">
      <c r="A671" s="99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2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 spans="1:29" ht="12.75" customHeight="1" x14ac:dyDescent="0.25">
      <c r="A672" s="99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2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</row>
    <row r="673" spans="1:29" ht="12.75" customHeight="1" x14ac:dyDescent="0.25">
      <c r="A673" s="99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2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</row>
    <row r="674" spans="1:29" ht="12.75" customHeight="1" x14ac:dyDescent="0.25">
      <c r="A674" s="99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2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 spans="1:29" ht="12.75" customHeight="1" x14ac:dyDescent="0.25">
      <c r="A675" s="99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2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</row>
    <row r="676" spans="1:29" ht="12.75" customHeight="1" x14ac:dyDescent="0.25">
      <c r="A676" s="99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2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</row>
    <row r="677" spans="1:29" ht="12.75" customHeight="1" x14ac:dyDescent="0.25">
      <c r="A677" s="99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2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 spans="1:29" ht="12.75" customHeight="1" x14ac:dyDescent="0.25">
      <c r="A678" s="99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2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</row>
    <row r="679" spans="1:29" ht="12.75" customHeight="1" x14ac:dyDescent="0.25">
      <c r="A679" s="99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2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</row>
    <row r="680" spans="1:29" ht="12.75" customHeight="1" x14ac:dyDescent="0.25">
      <c r="A680" s="99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2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</row>
    <row r="681" spans="1:29" ht="12.75" customHeight="1" x14ac:dyDescent="0.25">
      <c r="A681" s="99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2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</row>
    <row r="682" spans="1:29" ht="12.75" customHeight="1" x14ac:dyDescent="0.25">
      <c r="A682" s="99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2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</row>
    <row r="683" spans="1:29" ht="12.75" customHeight="1" x14ac:dyDescent="0.25">
      <c r="A683" s="99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2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</row>
    <row r="684" spans="1:29" ht="12.75" customHeight="1" x14ac:dyDescent="0.25">
      <c r="A684" s="99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2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</row>
    <row r="685" spans="1:29" ht="12.75" customHeight="1" x14ac:dyDescent="0.25">
      <c r="A685" s="99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2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</row>
    <row r="686" spans="1:29" ht="12.75" customHeight="1" x14ac:dyDescent="0.25">
      <c r="A686" s="99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2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 spans="1:29" ht="12.75" customHeight="1" x14ac:dyDescent="0.25">
      <c r="A687" s="99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2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</row>
    <row r="688" spans="1:29" ht="12.75" customHeight="1" x14ac:dyDescent="0.25">
      <c r="A688" s="99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2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</row>
    <row r="689" spans="1:29" ht="12.75" customHeight="1" x14ac:dyDescent="0.25">
      <c r="A689" s="99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2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 spans="1:29" ht="12.75" customHeight="1" x14ac:dyDescent="0.25">
      <c r="A690" s="99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2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</row>
    <row r="691" spans="1:29" ht="12.75" customHeight="1" x14ac:dyDescent="0.25">
      <c r="A691" s="99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2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</row>
    <row r="692" spans="1:29" ht="12.75" customHeight="1" x14ac:dyDescent="0.25">
      <c r="A692" s="99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2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 spans="1:29" ht="12.75" customHeight="1" x14ac:dyDescent="0.25">
      <c r="A693" s="99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2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</row>
    <row r="694" spans="1:29" ht="12.75" customHeight="1" x14ac:dyDescent="0.25">
      <c r="A694" s="99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2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</row>
    <row r="695" spans="1:29" ht="12.75" customHeight="1" x14ac:dyDescent="0.25">
      <c r="A695" s="99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2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</row>
    <row r="696" spans="1:29" ht="12.75" customHeight="1" x14ac:dyDescent="0.25">
      <c r="A696" s="99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2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</row>
    <row r="697" spans="1:29" ht="12.75" customHeight="1" x14ac:dyDescent="0.25">
      <c r="A697" s="99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2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 spans="1:29" ht="12.75" customHeight="1" x14ac:dyDescent="0.25">
      <c r="A698" s="99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2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</row>
    <row r="699" spans="1:29" ht="12.75" customHeight="1" x14ac:dyDescent="0.25">
      <c r="A699" s="99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2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</row>
    <row r="700" spans="1:29" ht="12.75" customHeight="1" x14ac:dyDescent="0.25">
      <c r="A700" s="99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2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 spans="1:29" ht="12.75" customHeight="1" x14ac:dyDescent="0.25">
      <c r="A701" s="99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2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</row>
    <row r="702" spans="1:29" ht="12.75" customHeight="1" x14ac:dyDescent="0.25">
      <c r="A702" s="99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2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</row>
    <row r="703" spans="1:29" ht="12.75" customHeight="1" x14ac:dyDescent="0.25">
      <c r="A703" s="99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2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 spans="1:29" ht="12.75" customHeight="1" x14ac:dyDescent="0.25">
      <c r="A704" s="99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2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</row>
    <row r="705" spans="1:29" ht="12.75" customHeight="1" x14ac:dyDescent="0.25">
      <c r="A705" s="99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2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</row>
    <row r="706" spans="1:29" ht="12.75" customHeight="1" x14ac:dyDescent="0.25">
      <c r="A706" s="99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2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 spans="1:29" ht="12.75" customHeight="1" x14ac:dyDescent="0.25">
      <c r="A707" s="99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2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</row>
    <row r="708" spans="1:29" ht="12.75" customHeight="1" x14ac:dyDescent="0.25">
      <c r="A708" s="99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2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</row>
    <row r="709" spans="1:29" ht="12.75" customHeight="1" x14ac:dyDescent="0.25">
      <c r="A709" s="99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2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</row>
    <row r="710" spans="1:29" ht="12.75" customHeight="1" x14ac:dyDescent="0.25">
      <c r="A710" s="99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2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</row>
    <row r="711" spans="1:29" ht="12.75" customHeight="1" x14ac:dyDescent="0.25">
      <c r="A711" s="99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2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 spans="1:29" ht="12.75" customHeight="1" x14ac:dyDescent="0.25">
      <c r="A712" s="99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2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</row>
    <row r="713" spans="1:29" ht="12.75" customHeight="1" x14ac:dyDescent="0.25">
      <c r="A713" s="99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2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</row>
    <row r="714" spans="1:29" ht="12.75" customHeight="1" x14ac:dyDescent="0.25">
      <c r="A714" s="99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2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 spans="1:29" ht="12.75" customHeight="1" x14ac:dyDescent="0.25">
      <c r="A715" s="99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2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</row>
    <row r="716" spans="1:29" ht="12.75" customHeight="1" x14ac:dyDescent="0.25">
      <c r="A716" s="99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2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</row>
    <row r="717" spans="1:29" ht="12.75" customHeight="1" x14ac:dyDescent="0.25">
      <c r="A717" s="99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2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 spans="1:29" ht="12.75" customHeight="1" x14ac:dyDescent="0.25">
      <c r="A718" s="99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2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</row>
    <row r="719" spans="1:29" ht="12.75" customHeight="1" x14ac:dyDescent="0.25">
      <c r="A719" s="99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2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</row>
    <row r="720" spans="1:29" ht="12.75" customHeight="1" x14ac:dyDescent="0.25">
      <c r="A720" s="99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2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 spans="1:29" ht="12.75" customHeight="1" x14ac:dyDescent="0.25">
      <c r="A721" s="99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2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</row>
    <row r="722" spans="1:29" ht="12.75" customHeight="1" x14ac:dyDescent="0.25">
      <c r="A722" s="99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2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</row>
    <row r="723" spans="1:29" ht="12.75" customHeight="1" x14ac:dyDescent="0.25">
      <c r="A723" s="99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2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 spans="1:29" ht="12.75" customHeight="1" x14ac:dyDescent="0.25">
      <c r="A724" s="99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2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</row>
    <row r="725" spans="1:29" ht="12.75" customHeight="1" x14ac:dyDescent="0.25">
      <c r="A725" s="99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2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</row>
    <row r="726" spans="1:29" ht="12.75" customHeight="1" x14ac:dyDescent="0.25">
      <c r="A726" s="99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2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 spans="1:29" ht="12.75" customHeight="1" x14ac:dyDescent="0.25">
      <c r="A727" s="99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2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</row>
    <row r="728" spans="1:29" ht="12.75" customHeight="1" x14ac:dyDescent="0.25">
      <c r="A728" s="99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2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</row>
    <row r="729" spans="1:29" ht="12.75" customHeight="1" x14ac:dyDescent="0.25">
      <c r="A729" s="99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2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 spans="1:29" ht="12.75" customHeight="1" x14ac:dyDescent="0.25">
      <c r="A730" s="99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2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</row>
    <row r="731" spans="1:29" ht="12.75" customHeight="1" x14ac:dyDescent="0.25">
      <c r="A731" s="99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2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</row>
    <row r="732" spans="1:29" ht="12.75" customHeight="1" x14ac:dyDescent="0.25">
      <c r="A732" s="99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2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 spans="1:29" ht="12.75" customHeight="1" x14ac:dyDescent="0.25">
      <c r="A733" s="99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2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</row>
    <row r="734" spans="1:29" ht="12.75" customHeight="1" x14ac:dyDescent="0.25">
      <c r="A734" s="99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2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</row>
    <row r="735" spans="1:29" ht="12.75" customHeight="1" x14ac:dyDescent="0.25">
      <c r="A735" s="99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2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 spans="1:29" ht="12.75" customHeight="1" x14ac:dyDescent="0.25">
      <c r="A736" s="99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2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</row>
    <row r="737" spans="1:29" ht="12.75" customHeight="1" x14ac:dyDescent="0.25">
      <c r="A737" s="99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2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</row>
    <row r="738" spans="1:29" ht="12.75" customHeight="1" x14ac:dyDescent="0.25">
      <c r="A738" s="99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2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 spans="1:29" ht="12.75" customHeight="1" x14ac:dyDescent="0.25">
      <c r="A739" s="99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2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</row>
    <row r="740" spans="1:29" ht="12.75" customHeight="1" x14ac:dyDescent="0.25">
      <c r="A740" s="99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2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</row>
    <row r="741" spans="1:29" ht="12.75" customHeight="1" x14ac:dyDescent="0.25">
      <c r="A741" s="99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2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 spans="1:29" ht="12.75" customHeight="1" x14ac:dyDescent="0.25">
      <c r="A742" s="99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2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</row>
    <row r="743" spans="1:29" ht="12.75" customHeight="1" x14ac:dyDescent="0.25">
      <c r="A743" s="99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2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</row>
    <row r="744" spans="1:29" ht="12.75" customHeight="1" x14ac:dyDescent="0.25">
      <c r="A744" s="99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2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</row>
    <row r="745" spans="1:29" ht="12.75" customHeight="1" x14ac:dyDescent="0.25">
      <c r="A745" s="99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2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</row>
    <row r="746" spans="1:29" ht="12.75" customHeight="1" x14ac:dyDescent="0.25">
      <c r="A746" s="99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2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</row>
    <row r="747" spans="1:29" ht="12.75" customHeight="1" x14ac:dyDescent="0.25">
      <c r="A747" s="99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2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</row>
    <row r="748" spans="1:29" ht="12.75" customHeight="1" x14ac:dyDescent="0.25">
      <c r="A748" s="99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2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 spans="1:29" ht="12.75" customHeight="1" x14ac:dyDescent="0.25">
      <c r="A749" s="99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2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</row>
    <row r="750" spans="1:29" ht="12.75" customHeight="1" x14ac:dyDescent="0.25">
      <c r="A750" s="99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2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</row>
    <row r="751" spans="1:29" ht="12.75" customHeight="1" x14ac:dyDescent="0.25">
      <c r="A751" s="99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2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 spans="1:29" ht="12.75" customHeight="1" x14ac:dyDescent="0.25">
      <c r="A752" s="99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2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</row>
    <row r="753" spans="1:29" ht="12.75" customHeight="1" x14ac:dyDescent="0.25">
      <c r="A753" s="99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2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</row>
    <row r="754" spans="1:29" ht="12.75" customHeight="1" x14ac:dyDescent="0.25">
      <c r="A754" s="99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2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 spans="1:29" ht="12.75" customHeight="1" x14ac:dyDescent="0.25">
      <c r="A755" s="99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2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</row>
    <row r="756" spans="1:29" ht="12.75" customHeight="1" x14ac:dyDescent="0.25">
      <c r="A756" s="99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2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</row>
    <row r="757" spans="1:29" ht="12.75" customHeight="1" x14ac:dyDescent="0.25">
      <c r="A757" s="99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2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 spans="1:29" ht="12.75" customHeight="1" x14ac:dyDescent="0.25">
      <c r="A758" s="99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2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</row>
    <row r="759" spans="1:29" ht="12.75" customHeight="1" x14ac:dyDescent="0.25">
      <c r="A759" s="99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2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</row>
    <row r="760" spans="1:29" ht="12.75" customHeight="1" x14ac:dyDescent="0.25">
      <c r="A760" s="99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2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 spans="1:29" ht="12.75" customHeight="1" x14ac:dyDescent="0.25">
      <c r="A761" s="99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2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</row>
    <row r="762" spans="1:29" ht="12.75" customHeight="1" x14ac:dyDescent="0.25">
      <c r="A762" s="99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2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</row>
    <row r="763" spans="1:29" ht="12.75" customHeight="1" x14ac:dyDescent="0.25">
      <c r="A763" s="99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2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 spans="1:29" ht="12.75" customHeight="1" x14ac:dyDescent="0.25">
      <c r="A764" s="99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2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</row>
    <row r="765" spans="1:29" ht="12.75" customHeight="1" x14ac:dyDescent="0.25">
      <c r="A765" s="99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2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</row>
    <row r="766" spans="1:29" ht="12.75" customHeight="1" x14ac:dyDescent="0.25">
      <c r="A766" s="99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2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 spans="1:29" ht="12.75" customHeight="1" x14ac:dyDescent="0.25">
      <c r="A767" s="99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2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</row>
    <row r="768" spans="1:29" ht="12.75" customHeight="1" x14ac:dyDescent="0.25">
      <c r="A768" s="99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2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</row>
    <row r="769" spans="1:29" ht="12.75" customHeight="1" x14ac:dyDescent="0.25">
      <c r="A769" s="99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2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 spans="1:29" ht="12.75" customHeight="1" x14ac:dyDescent="0.25">
      <c r="A770" s="99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2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</row>
    <row r="771" spans="1:29" ht="12.75" customHeight="1" x14ac:dyDescent="0.25">
      <c r="A771" s="99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2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</row>
    <row r="772" spans="1:29" ht="12.75" customHeight="1" x14ac:dyDescent="0.25">
      <c r="A772" s="99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2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 spans="1:29" ht="12.75" customHeight="1" x14ac:dyDescent="0.25">
      <c r="A773" s="99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2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</row>
    <row r="774" spans="1:29" ht="12.75" customHeight="1" x14ac:dyDescent="0.25">
      <c r="A774" s="99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2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</row>
    <row r="775" spans="1:29" ht="12.75" customHeight="1" x14ac:dyDescent="0.25">
      <c r="A775" s="99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2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 spans="1:29" ht="12.75" customHeight="1" x14ac:dyDescent="0.25">
      <c r="A776" s="99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2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</row>
    <row r="777" spans="1:29" ht="12.75" customHeight="1" x14ac:dyDescent="0.25">
      <c r="A777" s="99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2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</row>
    <row r="778" spans="1:29" ht="12.75" customHeight="1" x14ac:dyDescent="0.25">
      <c r="A778" s="99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2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</row>
    <row r="779" spans="1:29" ht="12.75" customHeight="1" x14ac:dyDescent="0.25">
      <c r="A779" s="99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2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</row>
    <row r="780" spans="1:29" ht="12.75" customHeight="1" x14ac:dyDescent="0.25">
      <c r="A780" s="99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2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 spans="1:29" ht="12.75" customHeight="1" x14ac:dyDescent="0.25">
      <c r="A781" s="99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2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</row>
    <row r="782" spans="1:29" ht="12.75" customHeight="1" x14ac:dyDescent="0.25">
      <c r="A782" s="99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2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</row>
    <row r="783" spans="1:29" ht="12.75" customHeight="1" x14ac:dyDescent="0.25">
      <c r="A783" s="99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2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 spans="1:29" ht="12.75" customHeight="1" x14ac:dyDescent="0.25">
      <c r="A784" s="99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2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</row>
    <row r="785" spans="1:29" ht="12.75" customHeight="1" x14ac:dyDescent="0.25">
      <c r="A785" s="99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2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</row>
    <row r="786" spans="1:29" ht="12.75" customHeight="1" x14ac:dyDescent="0.25">
      <c r="A786" s="99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2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 spans="1:29" ht="12.75" customHeight="1" x14ac:dyDescent="0.25">
      <c r="A787" s="99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2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</row>
    <row r="788" spans="1:29" ht="12.75" customHeight="1" x14ac:dyDescent="0.25">
      <c r="A788" s="99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2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</row>
    <row r="789" spans="1:29" ht="12.75" customHeight="1" x14ac:dyDescent="0.25">
      <c r="A789" s="99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2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</row>
    <row r="790" spans="1:29" ht="12.75" customHeight="1" x14ac:dyDescent="0.25">
      <c r="A790" s="99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2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</row>
    <row r="791" spans="1:29" ht="12.75" customHeight="1" x14ac:dyDescent="0.25">
      <c r="A791" s="99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2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 spans="1:29" ht="12.75" customHeight="1" x14ac:dyDescent="0.25">
      <c r="A792" s="99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2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</row>
    <row r="793" spans="1:29" ht="12.75" customHeight="1" x14ac:dyDescent="0.25">
      <c r="A793" s="99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2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</row>
    <row r="794" spans="1:29" ht="12.75" customHeight="1" x14ac:dyDescent="0.25">
      <c r="A794" s="99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2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 spans="1:29" ht="12.75" customHeight="1" x14ac:dyDescent="0.25">
      <c r="A795" s="99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2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</row>
    <row r="796" spans="1:29" ht="12.75" customHeight="1" x14ac:dyDescent="0.25">
      <c r="A796" s="99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2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</row>
    <row r="797" spans="1:29" ht="12.75" customHeight="1" x14ac:dyDescent="0.25">
      <c r="A797" s="99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2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 spans="1:29" ht="12.75" customHeight="1" x14ac:dyDescent="0.25">
      <c r="A798" s="99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2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</row>
    <row r="799" spans="1:29" ht="12.75" customHeight="1" x14ac:dyDescent="0.25">
      <c r="A799" s="99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2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</row>
    <row r="800" spans="1:29" ht="12.75" customHeight="1" x14ac:dyDescent="0.25">
      <c r="A800" s="99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2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 spans="1:29" ht="12.75" customHeight="1" x14ac:dyDescent="0.25">
      <c r="A801" s="99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2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</row>
    <row r="802" spans="1:29" ht="12.75" customHeight="1" x14ac:dyDescent="0.25">
      <c r="A802" s="99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2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</row>
    <row r="803" spans="1:29" ht="12.75" customHeight="1" x14ac:dyDescent="0.25">
      <c r="A803" s="99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2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</row>
    <row r="804" spans="1:29" ht="12.75" customHeight="1" x14ac:dyDescent="0.25">
      <c r="A804" s="99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2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</row>
    <row r="805" spans="1:29" ht="12.75" customHeight="1" x14ac:dyDescent="0.25">
      <c r="A805" s="99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2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</row>
    <row r="806" spans="1:29" ht="12.75" customHeight="1" x14ac:dyDescent="0.25">
      <c r="A806" s="99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2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</row>
    <row r="807" spans="1:29" ht="12.75" customHeight="1" x14ac:dyDescent="0.25">
      <c r="A807" s="99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2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 spans="1:29" ht="12.75" customHeight="1" x14ac:dyDescent="0.25">
      <c r="A808" s="99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2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</row>
    <row r="809" spans="1:29" ht="12.75" customHeight="1" x14ac:dyDescent="0.25">
      <c r="A809" s="99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2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</row>
    <row r="810" spans="1:29" ht="12.75" customHeight="1" x14ac:dyDescent="0.25">
      <c r="A810" s="99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2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</row>
    <row r="811" spans="1:29" ht="12.75" customHeight="1" x14ac:dyDescent="0.25">
      <c r="A811" s="99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2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</row>
    <row r="812" spans="1:29" ht="12.75" customHeight="1" x14ac:dyDescent="0.25">
      <c r="A812" s="99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2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 spans="1:29" ht="12.75" customHeight="1" x14ac:dyDescent="0.25">
      <c r="A813" s="99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2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</row>
    <row r="814" spans="1:29" ht="12.75" customHeight="1" x14ac:dyDescent="0.25">
      <c r="A814" s="99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2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</row>
    <row r="815" spans="1:29" ht="12.75" customHeight="1" x14ac:dyDescent="0.25">
      <c r="A815" s="99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2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</row>
    <row r="816" spans="1:29" ht="12.75" customHeight="1" x14ac:dyDescent="0.25">
      <c r="A816" s="99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2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</row>
    <row r="817" spans="1:29" ht="12.75" customHeight="1" x14ac:dyDescent="0.25">
      <c r="A817" s="99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2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 spans="1:29" ht="12.75" customHeight="1" x14ac:dyDescent="0.25">
      <c r="A818" s="99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2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</row>
    <row r="819" spans="1:29" ht="12.75" customHeight="1" x14ac:dyDescent="0.25">
      <c r="A819" s="99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2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</row>
    <row r="820" spans="1:29" ht="12.75" customHeight="1" x14ac:dyDescent="0.25">
      <c r="A820" s="99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2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 spans="1:29" ht="12.75" customHeight="1" x14ac:dyDescent="0.25">
      <c r="A821" s="99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2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</row>
    <row r="822" spans="1:29" ht="12.75" customHeight="1" x14ac:dyDescent="0.25">
      <c r="A822" s="99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2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</row>
    <row r="823" spans="1:29" ht="12.75" customHeight="1" x14ac:dyDescent="0.25">
      <c r="A823" s="99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2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 spans="1:29" ht="12.75" customHeight="1" x14ac:dyDescent="0.25">
      <c r="A824" s="99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2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</row>
    <row r="825" spans="1:29" ht="12.75" customHeight="1" x14ac:dyDescent="0.25">
      <c r="A825" s="99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2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</row>
    <row r="826" spans="1:29" ht="12.75" customHeight="1" x14ac:dyDescent="0.25">
      <c r="A826" s="99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2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 spans="1:29" ht="12.75" customHeight="1" x14ac:dyDescent="0.25">
      <c r="A827" s="99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2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</row>
    <row r="828" spans="1:29" ht="12.75" customHeight="1" x14ac:dyDescent="0.25">
      <c r="A828" s="99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2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</row>
    <row r="829" spans="1:29" ht="12.75" customHeight="1" x14ac:dyDescent="0.25">
      <c r="A829" s="99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2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</row>
    <row r="830" spans="1:29" ht="12.75" customHeight="1" x14ac:dyDescent="0.25">
      <c r="A830" s="99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2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</row>
    <row r="831" spans="1:29" ht="12.75" customHeight="1" x14ac:dyDescent="0.25">
      <c r="A831" s="99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2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 spans="1:29" ht="12.75" customHeight="1" x14ac:dyDescent="0.25">
      <c r="A832" s="99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2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</row>
    <row r="833" spans="1:29" ht="12.75" customHeight="1" x14ac:dyDescent="0.25">
      <c r="A833" s="99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2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</row>
    <row r="834" spans="1:29" ht="12.75" customHeight="1" x14ac:dyDescent="0.25">
      <c r="A834" s="99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2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 spans="1:29" ht="12.75" customHeight="1" x14ac:dyDescent="0.25">
      <c r="A835" s="99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2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</row>
    <row r="836" spans="1:29" ht="12.75" customHeight="1" x14ac:dyDescent="0.25">
      <c r="A836" s="99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2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</row>
    <row r="837" spans="1:29" ht="12.75" customHeight="1" x14ac:dyDescent="0.25">
      <c r="A837" s="99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2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</row>
    <row r="838" spans="1:29" ht="12.75" customHeight="1" x14ac:dyDescent="0.25">
      <c r="A838" s="99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2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</row>
    <row r="839" spans="1:29" ht="12.75" customHeight="1" x14ac:dyDescent="0.25">
      <c r="A839" s="99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2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</row>
    <row r="840" spans="1:29" ht="12.75" customHeight="1" x14ac:dyDescent="0.25">
      <c r="A840" s="99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2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</row>
    <row r="841" spans="1:29" ht="12.75" customHeight="1" x14ac:dyDescent="0.25">
      <c r="A841" s="99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2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</row>
    <row r="842" spans="1:29" ht="12.75" customHeight="1" x14ac:dyDescent="0.25">
      <c r="A842" s="99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2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</row>
    <row r="843" spans="1:29" ht="12.75" customHeight="1" x14ac:dyDescent="0.25">
      <c r="A843" s="99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2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 spans="1:29" ht="12.75" customHeight="1" x14ac:dyDescent="0.25">
      <c r="A844" s="99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2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</row>
    <row r="845" spans="1:29" ht="12.75" customHeight="1" x14ac:dyDescent="0.25">
      <c r="A845" s="99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2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</row>
    <row r="846" spans="1:29" ht="12.75" customHeight="1" x14ac:dyDescent="0.25">
      <c r="A846" s="99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2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 spans="1:29" ht="12.75" customHeight="1" x14ac:dyDescent="0.25">
      <c r="A847" s="99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2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</row>
    <row r="848" spans="1:29" ht="12.75" customHeight="1" x14ac:dyDescent="0.25">
      <c r="A848" s="99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2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</row>
    <row r="849" spans="1:29" ht="12.75" customHeight="1" x14ac:dyDescent="0.25">
      <c r="A849" s="99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2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</row>
    <row r="850" spans="1:29" ht="12.75" customHeight="1" x14ac:dyDescent="0.25">
      <c r="A850" s="99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2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</row>
    <row r="851" spans="1:29" ht="12.75" customHeight="1" x14ac:dyDescent="0.25">
      <c r="A851" s="99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2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</row>
    <row r="852" spans="1:29" ht="12.75" customHeight="1" x14ac:dyDescent="0.25">
      <c r="A852" s="99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2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</row>
    <row r="853" spans="1:29" ht="12.75" customHeight="1" x14ac:dyDescent="0.25">
      <c r="A853" s="99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2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</row>
    <row r="854" spans="1:29" ht="12.75" customHeight="1" x14ac:dyDescent="0.25">
      <c r="A854" s="99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2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</row>
    <row r="855" spans="1:29" ht="12.75" customHeight="1" x14ac:dyDescent="0.25">
      <c r="A855" s="99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2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</row>
    <row r="856" spans="1:29" ht="12.75" customHeight="1" x14ac:dyDescent="0.25">
      <c r="A856" s="99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2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 spans="1:29" ht="12.75" customHeight="1" x14ac:dyDescent="0.25">
      <c r="A857" s="99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2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</row>
    <row r="858" spans="1:29" ht="12.75" customHeight="1" x14ac:dyDescent="0.25">
      <c r="A858" s="99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2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</row>
    <row r="859" spans="1:29" ht="12.75" customHeight="1" x14ac:dyDescent="0.25">
      <c r="A859" s="99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2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 spans="1:29" ht="12.75" customHeight="1" x14ac:dyDescent="0.25">
      <c r="A860" s="99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2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</row>
    <row r="861" spans="1:29" ht="12.75" customHeight="1" x14ac:dyDescent="0.25">
      <c r="A861" s="99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2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</row>
    <row r="862" spans="1:29" ht="12.75" customHeight="1" x14ac:dyDescent="0.25">
      <c r="A862" s="99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2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 spans="1:29" ht="12.75" customHeight="1" x14ac:dyDescent="0.25">
      <c r="A863" s="99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2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</row>
    <row r="864" spans="1:29" ht="12.75" customHeight="1" x14ac:dyDescent="0.25">
      <c r="A864" s="99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2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</row>
    <row r="865" spans="1:29" ht="12.75" customHeight="1" x14ac:dyDescent="0.25">
      <c r="A865" s="99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2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 spans="1:29" ht="12.75" customHeight="1" x14ac:dyDescent="0.25">
      <c r="A866" s="99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2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</row>
    <row r="867" spans="1:29" ht="12.75" customHeight="1" x14ac:dyDescent="0.25">
      <c r="A867" s="99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2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</row>
    <row r="868" spans="1:29" ht="12.75" customHeight="1" x14ac:dyDescent="0.25">
      <c r="A868" s="99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2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 spans="1:29" ht="12.75" customHeight="1" x14ac:dyDescent="0.25">
      <c r="A869" s="99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2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</row>
    <row r="870" spans="1:29" ht="12.75" customHeight="1" x14ac:dyDescent="0.25">
      <c r="A870" s="99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2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</row>
    <row r="871" spans="1:29" ht="12.75" customHeight="1" x14ac:dyDescent="0.25">
      <c r="A871" s="99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2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 spans="1:29" ht="12.75" customHeight="1" x14ac:dyDescent="0.25">
      <c r="A872" s="99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2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</row>
    <row r="873" spans="1:29" ht="12.75" customHeight="1" x14ac:dyDescent="0.25">
      <c r="A873" s="99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2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</row>
    <row r="874" spans="1:29" ht="12.75" customHeight="1" x14ac:dyDescent="0.25">
      <c r="A874" s="99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2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</row>
    <row r="875" spans="1:29" ht="12.75" customHeight="1" x14ac:dyDescent="0.25">
      <c r="A875" s="99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2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</row>
    <row r="876" spans="1:29" ht="12.75" customHeight="1" x14ac:dyDescent="0.25">
      <c r="A876" s="99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2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</row>
    <row r="877" spans="1:29" ht="12.75" customHeight="1" x14ac:dyDescent="0.25">
      <c r="A877" s="99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2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</row>
    <row r="878" spans="1:29" ht="12.75" customHeight="1" x14ac:dyDescent="0.25">
      <c r="A878" s="99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2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</row>
    <row r="879" spans="1:29" ht="12.75" customHeight="1" x14ac:dyDescent="0.25">
      <c r="A879" s="99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2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</row>
    <row r="880" spans="1:29" ht="12.75" customHeight="1" x14ac:dyDescent="0.25">
      <c r="A880" s="99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2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</row>
    <row r="881" spans="1:29" ht="12.75" customHeight="1" x14ac:dyDescent="0.25">
      <c r="A881" s="99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2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</row>
    <row r="882" spans="1:29" ht="12.75" customHeight="1" x14ac:dyDescent="0.25">
      <c r="A882" s="99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2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</row>
    <row r="883" spans="1:29" ht="12.75" customHeight="1" x14ac:dyDescent="0.25">
      <c r="A883" s="99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2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 spans="1:29" ht="12.75" customHeight="1" x14ac:dyDescent="0.25">
      <c r="A884" s="99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2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</row>
    <row r="885" spans="1:29" ht="12.75" customHeight="1" x14ac:dyDescent="0.25">
      <c r="A885" s="99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2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</row>
    <row r="886" spans="1:29" ht="12.75" customHeight="1" x14ac:dyDescent="0.25">
      <c r="A886" s="99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2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 spans="1:29" ht="12.75" customHeight="1" x14ac:dyDescent="0.25">
      <c r="A887" s="99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2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</row>
    <row r="888" spans="1:29" ht="12.75" customHeight="1" x14ac:dyDescent="0.25">
      <c r="A888" s="99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2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</row>
    <row r="889" spans="1:29" ht="12.75" customHeight="1" x14ac:dyDescent="0.25">
      <c r="A889" s="99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2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 spans="1:29" ht="12.75" customHeight="1" x14ac:dyDescent="0.25">
      <c r="A890" s="99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2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</row>
    <row r="891" spans="1:29" ht="12.75" customHeight="1" x14ac:dyDescent="0.25">
      <c r="A891" s="99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2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</row>
    <row r="892" spans="1:29" ht="12.75" customHeight="1" x14ac:dyDescent="0.25">
      <c r="A892" s="99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2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 spans="1:29" ht="12.75" customHeight="1" x14ac:dyDescent="0.25">
      <c r="A893" s="99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2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</row>
    <row r="894" spans="1:29" ht="12.75" customHeight="1" x14ac:dyDescent="0.25">
      <c r="A894" s="99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2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</row>
    <row r="895" spans="1:29" ht="12.75" customHeight="1" x14ac:dyDescent="0.25">
      <c r="A895" s="99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2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 spans="1:29" ht="12.75" customHeight="1" x14ac:dyDescent="0.25">
      <c r="A896" s="99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2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</row>
    <row r="897" spans="1:29" ht="12.75" customHeight="1" x14ac:dyDescent="0.25">
      <c r="A897" s="99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2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</row>
    <row r="898" spans="1:29" ht="12.75" customHeight="1" x14ac:dyDescent="0.25">
      <c r="A898" s="99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2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 spans="1:29" ht="12.75" customHeight="1" x14ac:dyDescent="0.25">
      <c r="A899" s="99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2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</row>
    <row r="900" spans="1:29" ht="12.75" customHeight="1" x14ac:dyDescent="0.25">
      <c r="A900" s="99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2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</row>
    <row r="901" spans="1:29" ht="12.75" customHeight="1" x14ac:dyDescent="0.25">
      <c r="A901" s="99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2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 spans="1:29" ht="12.75" customHeight="1" x14ac:dyDescent="0.25">
      <c r="A902" s="99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2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</row>
    <row r="903" spans="1:29" ht="12.75" customHeight="1" x14ac:dyDescent="0.25">
      <c r="A903" s="99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2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</row>
    <row r="904" spans="1:29" ht="12.75" customHeight="1" x14ac:dyDescent="0.25">
      <c r="A904" s="99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2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 spans="1:29" ht="12.75" customHeight="1" x14ac:dyDescent="0.25">
      <c r="A905" s="99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2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</row>
    <row r="906" spans="1:29" ht="12.75" customHeight="1" x14ac:dyDescent="0.25">
      <c r="A906" s="99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2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</row>
    <row r="907" spans="1:29" ht="12.75" customHeight="1" x14ac:dyDescent="0.25">
      <c r="A907" s="99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2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 spans="1:29" ht="12.75" customHeight="1" x14ac:dyDescent="0.25">
      <c r="A908" s="99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2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</row>
    <row r="909" spans="1:29" ht="12.75" customHeight="1" x14ac:dyDescent="0.25">
      <c r="A909" s="99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2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</row>
    <row r="910" spans="1:29" ht="12.75" customHeight="1" x14ac:dyDescent="0.25">
      <c r="A910" s="99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2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</row>
    <row r="911" spans="1:29" ht="12.75" customHeight="1" x14ac:dyDescent="0.25">
      <c r="A911" s="99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2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</row>
    <row r="912" spans="1:29" ht="12.75" customHeight="1" x14ac:dyDescent="0.25">
      <c r="A912" s="99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2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</row>
    <row r="913" spans="1:29" ht="12.75" customHeight="1" x14ac:dyDescent="0.25">
      <c r="A913" s="99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2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</row>
    <row r="914" spans="1:29" ht="12.75" customHeight="1" x14ac:dyDescent="0.25">
      <c r="A914" s="99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2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</row>
    <row r="915" spans="1:29" ht="12.75" customHeight="1" x14ac:dyDescent="0.25">
      <c r="A915" s="99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2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 spans="1:29" ht="12.75" customHeight="1" x14ac:dyDescent="0.25">
      <c r="A916" s="99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2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</row>
    <row r="917" spans="1:29" ht="12.75" customHeight="1" x14ac:dyDescent="0.25">
      <c r="A917" s="99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2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</row>
    <row r="918" spans="1:29" ht="12.75" customHeight="1" x14ac:dyDescent="0.25">
      <c r="A918" s="99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2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 spans="1:29" ht="12.75" customHeight="1" x14ac:dyDescent="0.25">
      <c r="A919" s="99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2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</row>
    <row r="920" spans="1:29" ht="12.75" customHeight="1" x14ac:dyDescent="0.25">
      <c r="A920" s="99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2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</row>
    <row r="921" spans="1:29" ht="12.75" customHeight="1" x14ac:dyDescent="0.25">
      <c r="A921" s="99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2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 spans="1:29" ht="12.75" customHeight="1" x14ac:dyDescent="0.25">
      <c r="A922" s="99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2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</row>
    <row r="923" spans="1:29" ht="12.75" customHeight="1" x14ac:dyDescent="0.25">
      <c r="A923" s="99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2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</row>
    <row r="924" spans="1:29" ht="12.75" customHeight="1" x14ac:dyDescent="0.25">
      <c r="A924" s="99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2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</row>
    <row r="925" spans="1:29" ht="12.75" customHeight="1" x14ac:dyDescent="0.25">
      <c r="A925" s="99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2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</row>
    <row r="926" spans="1:29" ht="12.75" customHeight="1" x14ac:dyDescent="0.25">
      <c r="A926" s="99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2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 spans="1:29" ht="12.75" customHeight="1" x14ac:dyDescent="0.25">
      <c r="A927" s="99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2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</row>
    <row r="928" spans="1:29" ht="12.75" customHeight="1" x14ac:dyDescent="0.25">
      <c r="A928" s="99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2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</row>
    <row r="929" spans="1:29" ht="12.75" customHeight="1" x14ac:dyDescent="0.25">
      <c r="A929" s="99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2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 spans="1:29" ht="12.75" customHeight="1" x14ac:dyDescent="0.25">
      <c r="A930" s="99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2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</row>
    <row r="931" spans="1:29" ht="12.75" customHeight="1" x14ac:dyDescent="0.25">
      <c r="A931" s="99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2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</row>
    <row r="932" spans="1:29" ht="12.75" customHeight="1" x14ac:dyDescent="0.25">
      <c r="A932" s="99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2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 spans="1:29" ht="12.75" customHeight="1" x14ac:dyDescent="0.25">
      <c r="A933" s="99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2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</row>
    <row r="934" spans="1:29" ht="12.75" customHeight="1" x14ac:dyDescent="0.25">
      <c r="A934" s="99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2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</row>
    <row r="935" spans="1:29" ht="12.75" customHeight="1" x14ac:dyDescent="0.25">
      <c r="A935" s="99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2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 spans="1:29" ht="12.75" customHeight="1" x14ac:dyDescent="0.25">
      <c r="A936" s="99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2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</row>
    <row r="937" spans="1:29" ht="12.75" customHeight="1" x14ac:dyDescent="0.25">
      <c r="A937" s="99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2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</row>
    <row r="938" spans="1:29" ht="12.75" customHeight="1" x14ac:dyDescent="0.25">
      <c r="A938" s="99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2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 spans="1:29" ht="12.75" customHeight="1" x14ac:dyDescent="0.25">
      <c r="A939" s="99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2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</row>
    <row r="940" spans="1:29" ht="12.75" customHeight="1" x14ac:dyDescent="0.25">
      <c r="A940" s="99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2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</row>
    <row r="941" spans="1:29" ht="12.75" customHeight="1" x14ac:dyDescent="0.25">
      <c r="A941" s="99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2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 spans="1:29" ht="12.75" customHeight="1" x14ac:dyDescent="0.25">
      <c r="A942" s="99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2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</row>
    <row r="943" spans="1:29" ht="12.75" customHeight="1" x14ac:dyDescent="0.25">
      <c r="A943" s="99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2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</row>
    <row r="944" spans="1:29" ht="12.75" customHeight="1" x14ac:dyDescent="0.25">
      <c r="A944" s="99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2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</row>
    <row r="945" spans="1:29" ht="12.75" customHeight="1" x14ac:dyDescent="0.25">
      <c r="A945" s="99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2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</row>
    <row r="946" spans="1:29" ht="12.75" customHeight="1" x14ac:dyDescent="0.25">
      <c r="A946" s="99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2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</row>
    <row r="947" spans="1:29" ht="12.75" customHeight="1" x14ac:dyDescent="0.25">
      <c r="A947" s="99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2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</row>
    <row r="948" spans="1:29" ht="12.75" customHeight="1" x14ac:dyDescent="0.25">
      <c r="A948" s="99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2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</row>
    <row r="949" spans="1:29" ht="12.75" customHeight="1" x14ac:dyDescent="0.25">
      <c r="A949" s="99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2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</row>
    <row r="950" spans="1:29" ht="12.75" customHeight="1" x14ac:dyDescent="0.25">
      <c r="A950" s="99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2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</row>
    <row r="951" spans="1:29" ht="12.75" customHeight="1" x14ac:dyDescent="0.25">
      <c r="A951" s="99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2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</row>
    <row r="952" spans="1:29" ht="12.75" customHeight="1" x14ac:dyDescent="0.25">
      <c r="A952" s="99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2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</row>
    <row r="953" spans="1:29" ht="12.75" customHeight="1" x14ac:dyDescent="0.25">
      <c r="A953" s="99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2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</row>
    <row r="954" spans="1:29" ht="12.75" customHeight="1" x14ac:dyDescent="0.25">
      <c r="A954" s="99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2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</row>
    <row r="955" spans="1:29" ht="12.75" customHeight="1" x14ac:dyDescent="0.25">
      <c r="A955" s="99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2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</row>
    <row r="956" spans="1:29" ht="12.75" customHeight="1" x14ac:dyDescent="0.25">
      <c r="A956" s="99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2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</row>
    <row r="957" spans="1:29" ht="12.75" customHeight="1" x14ac:dyDescent="0.25">
      <c r="A957" s="99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2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</row>
    <row r="958" spans="1:29" ht="12.75" customHeight="1" x14ac:dyDescent="0.25">
      <c r="A958" s="99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2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</row>
    <row r="959" spans="1:29" ht="12.75" customHeight="1" x14ac:dyDescent="0.25">
      <c r="A959" s="99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2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</row>
    <row r="960" spans="1:29" ht="12.75" customHeight="1" x14ac:dyDescent="0.25">
      <c r="A960" s="99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2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</row>
    <row r="961" spans="1:29" ht="12.75" customHeight="1" x14ac:dyDescent="0.25">
      <c r="A961" s="99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2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</row>
    <row r="962" spans="1:29" ht="12.75" customHeight="1" x14ac:dyDescent="0.25">
      <c r="A962" s="99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2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</row>
    <row r="963" spans="1:29" ht="12.75" customHeight="1" x14ac:dyDescent="0.25">
      <c r="A963" s="99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2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</row>
    <row r="964" spans="1:29" ht="12.75" customHeight="1" x14ac:dyDescent="0.25">
      <c r="A964" s="99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2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</row>
    <row r="965" spans="1:29" ht="12.75" customHeight="1" x14ac:dyDescent="0.25">
      <c r="A965" s="99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2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</row>
    <row r="966" spans="1:29" ht="12.75" customHeight="1" x14ac:dyDescent="0.25">
      <c r="A966" s="99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2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</row>
    <row r="967" spans="1:29" ht="12.75" customHeight="1" x14ac:dyDescent="0.25">
      <c r="A967" s="99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2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</row>
    <row r="968" spans="1:29" ht="12.75" customHeight="1" x14ac:dyDescent="0.25">
      <c r="A968" s="99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2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</row>
    <row r="969" spans="1:29" ht="12.75" customHeight="1" x14ac:dyDescent="0.25">
      <c r="A969" s="99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2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</row>
    <row r="970" spans="1:29" ht="12.75" customHeight="1" x14ac:dyDescent="0.25">
      <c r="A970" s="99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2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</row>
    <row r="971" spans="1:29" ht="12.75" customHeight="1" x14ac:dyDescent="0.25">
      <c r="A971" s="99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2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</row>
    <row r="972" spans="1:29" ht="12.75" customHeight="1" x14ac:dyDescent="0.25">
      <c r="A972" s="99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2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</row>
    <row r="973" spans="1:29" ht="12.75" customHeight="1" x14ac:dyDescent="0.25">
      <c r="A973" s="99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2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</row>
    <row r="974" spans="1:29" ht="12.75" customHeight="1" x14ac:dyDescent="0.25">
      <c r="A974" s="99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2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</row>
    <row r="975" spans="1:29" ht="12.75" customHeight="1" x14ac:dyDescent="0.25">
      <c r="A975" s="99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2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</row>
    <row r="976" spans="1:29" ht="12.75" customHeight="1" x14ac:dyDescent="0.25">
      <c r="A976" s="99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2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</row>
    <row r="977" spans="1:29" ht="12.75" customHeight="1" x14ac:dyDescent="0.25">
      <c r="A977" s="99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2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</row>
    <row r="978" spans="1:29" ht="12.75" customHeight="1" x14ac:dyDescent="0.25">
      <c r="A978" s="99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2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</row>
    <row r="979" spans="1:29" ht="12.75" customHeight="1" x14ac:dyDescent="0.25">
      <c r="A979" s="99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2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</row>
    <row r="980" spans="1:29" ht="12.75" customHeight="1" x14ac:dyDescent="0.25">
      <c r="A980" s="99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2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</row>
    <row r="981" spans="1:29" ht="12.75" customHeight="1" x14ac:dyDescent="0.25">
      <c r="A981" s="99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2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</row>
    <row r="982" spans="1:29" ht="12.75" customHeight="1" x14ac:dyDescent="0.25">
      <c r="A982" s="99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2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</row>
    <row r="983" spans="1:29" ht="12.75" customHeight="1" x14ac:dyDescent="0.25">
      <c r="A983" s="99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2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</row>
    <row r="984" spans="1:29" ht="12.75" customHeight="1" x14ac:dyDescent="0.25">
      <c r="A984" s="99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2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</row>
    <row r="985" spans="1:29" ht="12.75" customHeight="1" x14ac:dyDescent="0.25">
      <c r="A985" s="99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2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</row>
    <row r="986" spans="1:29" ht="12.75" customHeight="1" x14ac:dyDescent="0.25">
      <c r="A986" s="99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2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</row>
    <row r="987" spans="1:29" ht="12.75" customHeight="1" x14ac:dyDescent="0.25">
      <c r="A987" s="99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2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</row>
    <row r="988" spans="1:29" ht="12.75" customHeight="1" x14ac:dyDescent="0.25">
      <c r="A988" s="99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2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</row>
    <row r="989" spans="1:29" ht="12.75" customHeight="1" x14ac:dyDescent="0.25">
      <c r="A989" s="99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2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</row>
    <row r="990" spans="1:29" ht="12.75" customHeight="1" x14ac:dyDescent="0.25">
      <c r="A990" s="99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2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</row>
    <row r="991" spans="1:29" ht="12.75" customHeight="1" x14ac:dyDescent="0.25">
      <c r="A991" s="99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2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</row>
    <row r="992" spans="1:29" ht="12.75" customHeight="1" x14ac:dyDescent="0.25">
      <c r="A992" s="99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2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</row>
    <row r="993" spans="1:29" ht="12.75" customHeight="1" x14ac:dyDescent="0.25">
      <c r="A993" s="99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2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</row>
    <row r="994" spans="1:29" ht="12.75" customHeight="1" x14ac:dyDescent="0.25">
      <c r="A994" s="99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2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</row>
    <row r="995" spans="1:29" ht="12.75" customHeight="1" x14ac:dyDescent="0.25">
      <c r="A995" s="99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2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</row>
    <row r="996" spans="1:29" ht="12.75" customHeight="1" x14ac:dyDescent="0.25">
      <c r="A996" s="99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2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</row>
    <row r="997" spans="1:29" ht="12.75" customHeight="1" x14ac:dyDescent="0.25">
      <c r="A997" s="99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2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</row>
    <row r="998" spans="1:29" ht="12.75" customHeight="1" x14ac:dyDescent="0.25">
      <c r="A998" s="99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2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</row>
    <row r="999" spans="1:29" ht="12.75" customHeight="1" x14ac:dyDescent="0.25">
      <c r="A999" s="99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2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</row>
    <row r="1000" spans="1:29" ht="12.75" customHeight="1" x14ac:dyDescent="0.25">
      <c r="A1000" s="99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2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</row>
  </sheetData>
  <mergeCells count="16">
    <mergeCell ref="P5:Q5"/>
    <mergeCell ref="B31:D31"/>
    <mergeCell ref="E31:G31"/>
    <mergeCell ref="B5:J5"/>
    <mergeCell ref="B6:D6"/>
    <mergeCell ref="E6:G6"/>
    <mergeCell ref="B30:J30"/>
    <mergeCell ref="K30:M30"/>
    <mergeCell ref="N30:O30"/>
    <mergeCell ref="P30:Q30"/>
    <mergeCell ref="E1:N1"/>
    <mergeCell ref="E2:N2"/>
    <mergeCell ref="E3:N3"/>
    <mergeCell ref="E4:N4"/>
    <mergeCell ref="K5:M5"/>
    <mergeCell ref="N5:O5"/>
  </mergeCells>
  <printOptions horizontalCentered="1" verticalCentered="1"/>
  <pageMargins left="0.5" right="0.5" top="0.5" bottom="0.5" header="0" footer="0"/>
  <pageSetup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000"/>
  <sheetViews>
    <sheetView topLeftCell="A19" zoomScale="123" zoomScaleNormal="123" workbookViewId="0">
      <selection activeCell="E29" sqref="E29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 t="s">
        <v>206</v>
      </c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x14ac:dyDescent="0.25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x14ac:dyDescent="0.25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200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x14ac:dyDescent="0.25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x14ac:dyDescent="0.25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201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3" t="s">
        <v>203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F1:O1"/>
    <mergeCell ref="B2:D2"/>
    <mergeCell ref="F2:O2"/>
    <mergeCell ref="B3:D3"/>
    <mergeCell ref="F3:O3"/>
    <mergeCell ref="N6:P6"/>
    <mergeCell ref="Q6:R6"/>
    <mergeCell ref="S6:T6"/>
    <mergeCell ref="P2:R2"/>
    <mergeCell ref="S2:U2"/>
    <mergeCell ref="F4:O4"/>
    <mergeCell ref="B4:D4"/>
    <mergeCell ref="B6:D6"/>
    <mergeCell ref="E6:G6"/>
    <mergeCell ref="H6:J6"/>
    <mergeCell ref="K6:M6"/>
  </mergeCells>
  <printOptions horizontalCentered="1" verticalCentered="1"/>
  <pageMargins left="0.5" right="0.5" top="0.5" bottom="0.5" header="0" footer="0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0"/>
  <sheetViews>
    <sheetView topLeftCell="C25" zoomScale="165" zoomScaleNormal="165" workbookViewId="0">
      <selection activeCell="E12" sqref="E12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 t="s">
        <v>202</v>
      </c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111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00"/>
  <sheetViews>
    <sheetView topLeftCell="B20" zoomScale="145" zoomScaleNormal="145" workbookViewId="0">
      <selection activeCell="T9" sqref="T9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 t="s">
        <v>206</v>
      </c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204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228" t="s">
        <v>205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000"/>
  <sheetViews>
    <sheetView topLeftCell="A22" zoomScale="137" zoomScaleNormal="137" workbookViewId="0">
      <selection activeCell="T15" sqref="T15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 t="s">
        <v>206</v>
      </c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111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1000"/>
  <sheetViews>
    <sheetView topLeftCell="A22" workbookViewId="0">
      <selection activeCell="T13" sqref="T13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 t="s">
        <v>206</v>
      </c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201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000"/>
  <sheetViews>
    <sheetView topLeftCell="A13" workbookViewId="0">
      <selection activeCell="T14" sqref="T14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 t="s">
        <v>206</v>
      </c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111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1000"/>
  <sheetViews>
    <sheetView topLeftCell="A16" workbookViewId="0">
      <selection activeCell="T11" sqref="T11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/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204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000"/>
  <sheetViews>
    <sheetView topLeftCell="A13" workbookViewId="0">
      <selection activeCell="F33" sqref="F33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/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204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S2:U2"/>
    <mergeCell ref="B1:D1"/>
    <mergeCell ref="B2:D2"/>
    <mergeCell ref="F1:O1"/>
    <mergeCell ref="F2:O2"/>
    <mergeCell ref="P2:R2"/>
    <mergeCell ref="N6:P6"/>
    <mergeCell ref="Q6:R6"/>
    <mergeCell ref="S6:T6"/>
    <mergeCell ref="B3:D3"/>
    <mergeCell ref="B4:D4"/>
    <mergeCell ref="B6:D6"/>
    <mergeCell ref="E6:G6"/>
    <mergeCell ref="F3:O3"/>
    <mergeCell ref="F4:O4"/>
    <mergeCell ref="H6:J6"/>
    <mergeCell ref="K6:M6"/>
  </mergeCells>
  <printOptions horizontalCentered="1" verticalCentered="1"/>
  <pageMargins left="0.5" right="0.5" top="0.5" bottom="0.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000"/>
  <sheetViews>
    <sheetView topLeftCell="A5" workbookViewId="0">
      <selection activeCell="T29" sqref="T29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/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204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000"/>
  <sheetViews>
    <sheetView topLeftCell="A4" workbookViewId="0">
      <selection activeCell="T29" sqref="T29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/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204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1000"/>
  <sheetViews>
    <sheetView topLeftCell="A4" workbookViewId="0">
      <selection activeCell="U29" sqref="U29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/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204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6:D6"/>
    <mergeCell ref="E6:G6"/>
    <mergeCell ref="B1:D1"/>
    <mergeCell ref="B2:D2"/>
    <mergeCell ref="B3:D3"/>
    <mergeCell ref="F1:O1"/>
    <mergeCell ref="B4:D4"/>
    <mergeCell ref="H6:J6"/>
    <mergeCell ref="K6:M6"/>
    <mergeCell ref="N6:P6"/>
    <mergeCell ref="Q6:R6"/>
    <mergeCell ref="S6:T6"/>
    <mergeCell ref="F2:O2"/>
    <mergeCell ref="P2:R2"/>
    <mergeCell ref="S2:U2"/>
    <mergeCell ref="F3:O3"/>
    <mergeCell ref="F4:O4"/>
  </mergeCells>
  <printOptions horizontalCentered="1" verticalCentered="1"/>
  <pageMargins left="0.5" right="0.5" top="0.5" bottom="0.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1000"/>
  <sheetViews>
    <sheetView topLeftCell="A7" workbookViewId="0">
      <selection activeCell="T29" sqref="T29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/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204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T1000"/>
  <sheetViews>
    <sheetView workbookViewId="0"/>
  </sheetViews>
  <sheetFormatPr defaultColWidth="12.44140625" defaultRowHeight="15" customHeight="1" x14ac:dyDescent="0.25"/>
  <cols>
    <col min="1" max="1" width="8.44140625" customWidth="1"/>
    <col min="2" max="2" width="26.33203125" customWidth="1"/>
    <col min="3" max="3" width="8.44140625" customWidth="1"/>
    <col min="4" max="4" width="10.33203125" customWidth="1"/>
    <col min="5" max="15" width="8.44140625" customWidth="1"/>
    <col min="16" max="16" width="8.6640625" customWidth="1"/>
    <col min="17" max="26" width="8.44140625" customWidth="1"/>
  </cols>
  <sheetData>
    <row r="1" spans="2:20" ht="12.75" customHeight="1" x14ac:dyDescent="0.25"/>
    <row r="2" spans="2:20" ht="12.75" customHeight="1" x14ac:dyDescent="0.25">
      <c r="E2" s="204">
        <v>41560</v>
      </c>
      <c r="F2" s="204">
        <v>41530</v>
      </c>
      <c r="G2" s="204">
        <v>41499</v>
      </c>
      <c r="H2" s="204">
        <v>41468</v>
      </c>
      <c r="I2" s="204">
        <v>41438</v>
      </c>
      <c r="J2" s="204">
        <v>41407</v>
      </c>
      <c r="K2" s="204">
        <v>41377</v>
      </c>
      <c r="L2" s="204">
        <v>41346</v>
      </c>
      <c r="M2" s="204">
        <v>41318</v>
      </c>
      <c r="N2" s="204">
        <v>41287</v>
      </c>
      <c r="O2" s="204">
        <v>41620</v>
      </c>
      <c r="P2" s="204">
        <v>41590</v>
      </c>
      <c r="Q2" s="205" t="s">
        <v>76</v>
      </c>
      <c r="R2" s="204"/>
      <c r="S2" s="204"/>
      <c r="T2" s="204"/>
    </row>
    <row r="3" spans="2:20" ht="12.75" customHeight="1" x14ac:dyDescent="0.25">
      <c r="B3" s="206" t="s">
        <v>119</v>
      </c>
      <c r="C3" s="206" t="s">
        <v>120</v>
      </c>
      <c r="D3" s="206" t="s">
        <v>121</v>
      </c>
      <c r="E3" s="206">
        <v>1</v>
      </c>
      <c r="F3" s="206">
        <v>1</v>
      </c>
      <c r="G3" s="206">
        <v>1</v>
      </c>
      <c r="H3" s="206">
        <v>1</v>
      </c>
      <c r="J3" s="206">
        <v>1</v>
      </c>
      <c r="K3" s="206">
        <v>1</v>
      </c>
      <c r="L3" s="206">
        <v>1</v>
      </c>
      <c r="M3" s="206">
        <v>1</v>
      </c>
      <c r="N3" s="206">
        <v>1</v>
      </c>
      <c r="O3" s="206">
        <v>1</v>
      </c>
      <c r="P3" s="206">
        <v>1</v>
      </c>
      <c r="Q3" s="206">
        <f t="shared" ref="Q3:Q15" si="0">SUM(E3:P3)</f>
        <v>11</v>
      </c>
    </row>
    <row r="4" spans="2:20" ht="12.75" customHeight="1" x14ac:dyDescent="0.25">
      <c r="B4" s="206" t="s">
        <v>122</v>
      </c>
      <c r="C4" s="206" t="s">
        <v>123</v>
      </c>
      <c r="D4" s="206" t="s">
        <v>124</v>
      </c>
      <c r="E4" s="206">
        <v>1</v>
      </c>
      <c r="G4" s="206">
        <v>1</v>
      </c>
      <c r="H4" s="206">
        <v>1</v>
      </c>
      <c r="I4" s="206">
        <v>1</v>
      </c>
      <c r="J4" s="206">
        <v>1</v>
      </c>
      <c r="L4" s="206">
        <v>1</v>
      </c>
      <c r="N4" s="206">
        <v>1</v>
      </c>
      <c r="O4" s="206">
        <v>1</v>
      </c>
      <c r="Q4" s="206">
        <f t="shared" si="0"/>
        <v>8</v>
      </c>
    </row>
    <row r="5" spans="2:20" ht="12.75" customHeight="1" x14ac:dyDescent="0.25">
      <c r="B5" s="206" t="s">
        <v>125</v>
      </c>
      <c r="C5" s="206" t="s">
        <v>126</v>
      </c>
      <c r="D5" s="206" t="s">
        <v>127</v>
      </c>
      <c r="E5" s="206">
        <v>1</v>
      </c>
      <c r="F5" s="206">
        <v>1</v>
      </c>
      <c r="G5" s="206">
        <v>1</v>
      </c>
      <c r="I5" s="206">
        <v>1</v>
      </c>
      <c r="J5" s="206">
        <v>1</v>
      </c>
      <c r="K5" s="206">
        <v>1</v>
      </c>
      <c r="L5" s="206">
        <v>1</v>
      </c>
      <c r="M5" s="206">
        <v>1</v>
      </c>
      <c r="N5" s="206">
        <v>1</v>
      </c>
      <c r="P5" s="206">
        <v>1</v>
      </c>
      <c r="Q5" s="206">
        <f t="shared" si="0"/>
        <v>10</v>
      </c>
    </row>
    <row r="6" spans="2:20" ht="12.75" customHeight="1" x14ac:dyDescent="0.25">
      <c r="B6" s="206" t="s">
        <v>128</v>
      </c>
      <c r="C6" s="206" t="s">
        <v>129</v>
      </c>
      <c r="D6" s="206" t="s">
        <v>130</v>
      </c>
      <c r="E6" s="206">
        <v>1</v>
      </c>
      <c r="F6" s="206">
        <v>1</v>
      </c>
      <c r="G6" s="206">
        <v>1</v>
      </c>
      <c r="H6" s="206">
        <v>1</v>
      </c>
      <c r="I6" s="206">
        <v>1</v>
      </c>
      <c r="J6" s="206">
        <v>1</v>
      </c>
      <c r="K6" s="206">
        <v>1</v>
      </c>
      <c r="L6" s="206">
        <v>1</v>
      </c>
      <c r="M6" s="206">
        <v>1</v>
      </c>
      <c r="N6" s="206">
        <v>1</v>
      </c>
      <c r="O6" s="206">
        <v>1</v>
      </c>
      <c r="P6" s="206">
        <v>1</v>
      </c>
      <c r="Q6" s="206">
        <f t="shared" si="0"/>
        <v>12</v>
      </c>
    </row>
    <row r="7" spans="2:20" ht="12.75" customHeight="1" x14ac:dyDescent="0.25">
      <c r="B7" s="206" t="s">
        <v>131</v>
      </c>
      <c r="C7" s="206" t="s">
        <v>132</v>
      </c>
      <c r="D7" s="206" t="s">
        <v>133</v>
      </c>
      <c r="E7" s="206">
        <v>1</v>
      </c>
      <c r="F7" s="206">
        <v>1</v>
      </c>
      <c r="G7" s="206">
        <v>1</v>
      </c>
      <c r="H7" s="206">
        <v>1</v>
      </c>
      <c r="I7" s="206">
        <v>1</v>
      </c>
      <c r="J7" s="206">
        <v>1</v>
      </c>
      <c r="K7" s="206">
        <v>1</v>
      </c>
      <c r="M7" s="206">
        <v>1</v>
      </c>
      <c r="N7" s="206">
        <v>1</v>
      </c>
      <c r="O7" s="206">
        <v>1</v>
      </c>
      <c r="Q7" s="206">
        <f t="shared" si="0"/>
        <v>10</v>
      </c>
    </row>
    <row r="8" spans="2:20" ht="12.75" customHeight="1" x14ac:dyDescent="0.25">
      <c r="B8" s="206" t="s">
        <v>134</v>
      </c>
      <c r="C8" s="206" t="s">
        <v>135</v>
      </c>
      <c r="D8" s="206" t="s">
        <v>136</v>
      </c>
      <c r="E8" s="206">
        <v>1</v>
      </c>
      <c r="G8" s="206">
        <v>1</v>
      </c>
      <c r="I8" s="206">
        <v>1</v>
      </c>
      <c r="J8" s="206">
        <v>1</v>
      </c>
      <c r="K8" s="206">
        <v>1</v>
      </c>
      <c r="L8" s="206">
        <v>1</v>
      </c>
      <c r="M8" s="206">
        <v>1</v>
      </c>
      <c r="N8" s="206">
        <v>1</v>
      </c>
      <c r="O8" s="206">
        <v>1</v>
      </c>
      <c r="P8" s="206">
        <v>1</v>
      </c>
      <c r="Q8" s="206">
        <f t="shared" si="0"/>
        <v>10</v>
      </c>
    </row>
    <row r="9" spans="2:20" ht="12.75" customHeight="1" x14ac:dyDescent="0.25">
      <c r="B9" s="206" t="s">
        <v>137</v>
      </c>
      <c r="C9" s="206" t="s">
        <v>138</v>
      </c>
      <c r="D9" s="206" t="s">
        <v>139</v>
      </c>
      <c r="E9" s="206">
        <v>1</v>
      </c>
      <c r="F9" s="206">
        <v>1</v>
      </c>
      <c r="G9" s="206">
        <v>1</v>
      </c>
      <c r="K9" s="206">
        <v>1</v>
      </c>
      <c r="L9" s="206">
        <v>1</v>
      </c>
      <c r="M9" s="206">
        <v>1</v>
      </c>
      <c r="N9" s="206">
        <v>1</v>
      </c>
      <c r="O9" s="206">
        <v>1</v>
      </c>
      <c r="P9" s="206">
        <v>1</v>
      </c>
      <c r="Q9" s="206">
        <f t="shared" si="0"/>
        <v>9</v>
      </c>
    </row>
    <row r="10" spans="2:20" ht="12.75" customHeight="1" x14ac:dyDescent="0.25">
      <c r="B10" s="206" t="s">
        <v>137</v>
      </c>
      <c r="C10" s="206" t="s">
        <v>140</v>
      </c>
      <c r="D10" s="206" t="s">
        <v>133</v>
      </c>
      <c r="E10" s="206">
        <v>1</v>
      </c>
      <c r="F10" s="206">
        <v>1</v>
      </c>
      <c r="G10" s="206">
        <v>1</v>
      </c>
      <c r="H10" s="206">
        <v>1</v>
      </c>
      <c r="I10" s="206">
        <v>1</v>
      </c>
      <c r="J10" s="206">
        <v>1</v>
      </c>
      <c r="K10" s="206">
        <v>1</v>
      </c>
      <c r="M10" s="206">
        <v>1</v>
      </c>
      <c r="N10" s="206">
        <v>1</v>
      </c>
      <c r="Q10" s="206">
        <f t="shared" si="0"/>
        <v>9</v>
      </c>
    </row>
    <row r="11" spans="2:20" ht="12.75" customHeight="1" x14ac:dyDescent="0.25">
      <c r="B11" s="206" t="s">
        <v>137</v>
      </c>
      <c r="C11" s="206" t="s">
        <v>141</v>
      </c>
      <c r="D11" s="206" t="s">
        <v>142</v>
      </c>
      <c r="E11" s="206">
        <v>1</v>
      </c>
      <c r="F11" s="206">
        <v>1</v>
      </c>
      <c r="G11" s="206">
        <v>1</v>
      </c>
      <c r="H11" s="206">
        <v>1</v>
      </c>
      <c r="I11" s="206">
        <v>1</v>
      </c>
      <c r="J11" s="206">
        <v>1</v>
      </c>
      <c r="K11" s="206">
        <v>1</v>
      </c>
      <c r="L11" s="206">
        <v>1</v>
      </c>
      <c r="M11" s="206">
        <v>1</v>
      </c>
      <c r="N11" s="206">
        <v>1</v>
      </c>
      <c r="O11" s="206">
        <v>1</v>
      </c>
      <c r="P11" s="206">
        <v>1</v>
      </c>
      <c r="Q11" s="206">
        <f t="shared" si="0"/>
        <v>12</v>
      </c>
    </row>
    <row r="12" spans="2:20" ht="12.75" customHeight="1" x14ac:dyDescent="0.25">
      <c r="B12" s="206" t="s">
        <v>137</v>
      </c>
      <c r="C12" s="206" t="s">
        <v>143</v>
      </c>
      <c r="D12" s="206" t="s">
        <v>144</v>
      </c>
      <c r="E12" s="206">
        <v>1</v>
      </c>
      <c r="F12" s="206">
        <v>1</v>
      </c>
      <c r="G12" s="206">
        <v>1</v>
      </c>
      <c r="H12" s="206">
        <v>1</v>
      </c>
      <c r="J12" s="206">
        <v>1</v>
      </c>
      <c r="K12" s="206">
        <v>1</v>
      </c>
      <c r="L12" s="206">
        <v>1</v>
      </c>
      <c r="N12" s="206">
        <v>1</v>
      </c>
      <c r="O12" s="206">
        <v>1</v>
      </c>
      <c r="P12" s="206">
        <v>1</v>
      </c>
      <c r="Q12" s="206">
        <f t="shared" si="0"/>
        <v>10</v>
      </c>
    </row>
    <row r="13" spans="2:20" ht="12.75" customHeight="1" x14ac:dyDescent="0.25">
      <c r="B13" s="206" t="s">
        <v>137</v>
      </c>
      <c r="C13" s="206" t="s">
        <v>145</v>
      </c>
      <c r="D13" s="206" t="s">
        <v>136</v>
      </c>
      <c r="E13" s="206">
        <v>1</v>
      </c>
      <c r="F13" s="206">
        <v>1</v>
      </c>
      <c r="G13" s="206">
        <v>1</v>
      </c>
      <c r="I13" s="206">
        <v>1</v>
      </c>
      <c r="J13" s="206">
        <v>1</v>
      </c>
      <c r="K13" s="206">
        <v>1</v>
      </c>
      <c r="L13" s="206">
        <v>1</v>
      </c>
      <c r="M13" s="206">
        <v>1</v>
      </c>
      <c r="N13" s="206">
        <v>1</v>
      </c>
      <c r="O13" s="206">
        <v>1</v>
      </c>
      <c r="P13" s="206">
        <v>1</v>
      </c>
      <c r="Q13" s="206">
        <f t="shared" si="0"/>
        <v>11</v>
      </c>
    </row>
    <row r="14" spans="2:20" ht="12.75" customHeight="1" x14ac:dyDescent="0.25">
      <c r="C14" s="20" t="s">
        <v>146</v>
      </c>
      <c r="D14" s="20" t="s">
        <v>130</v>
      </c>
      <c r="E14" s="206">
        <v>1</v>
      </c>
      <c r="F14" s="206">
        <v>1</v>
      </c>
      <c r="G14" s="206">
        <v>1</v>
      </c>
      <c r="H14" s="206">
        <v>1</v>
      </c>
      <c r="I14" s="206">
        <v>1</v>
      </c>
      <c r="J14" s="206">
        <v>1</v>
      </c>
      <c r="K14" s="206">
        <v>1</v>
      </c>
      <c r="L14" s="206">
        <v>1</v>
      </c>
      <c r="M14" s="206">
        <v>1</v>
      </c>
      <c r="N14" s="206">
        <v>1</v>
      </c>
      <c r="O14" s="206">
        <v>1</v>
      </c>
      <c r="P14" s="206">
        <v>1</v>
      </c>
      <c r="Q14" s="206">
        <f t="shared" si="0"/>
        <v>12</v>
      </c>
    </row>
    <row r="15" spans="2:20" ht="12.75" customHeight="1" x14ac:dyDescent="0.25">
      <c r="C15" s="20" t="s">
        <v>147</v>
      </c>
      <c r="D15" s="20" t="s">
        <v>148</v>
      </c>
      <c r="M15" s="206">
        <v>1</v>
      </c>
      <c r="N15" s="206">
        <v>1</v>
      </c>
      <c r="P15" s="207">
        <v>1</v>
      </c>
      <c r="Q15" s="207">
        <f t="shared" si="0"/>
        <v>3</v>
      </c>
    </row>
    <row r="16" spans="2:20" ht="12.75" customHeight="1" x14ac:dyDescent="0.25">
      <c r="P16" s="208" t="s">
        <v>149</v>
      </c>
      <c r="Q16" s="20">
        <f>SUM(Q3:Q15)</f>
        <v>127</v>
      </c>
    </row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/>
  </sheetViews>
  <sheetFormatPr defaultColWidth="12.44140625" defaultRowHeight="15" customHeight="1" x14ac:dyDescent="0.25"/>
  <cols>
    <col min="1" max="1" width="27.6640625" customWidth="1"/>
    <col min="2" max="2" width="10.6640625" customWidth="1"/>
    <col min="3" max="7" width="6.6640625" customWidth="1"/>
    <col min="8" max="8" width="8.6640625" customWidth="1"/>
    <col min="9" max="9" width="7.44140625" customWidth="1"/>
    <col min="10" max="10" width="7.6640625" customWidth="1"/>
    <col min="11" max="19" width="6.6640625" customWidth="1"/>
    <col min="20" max="20" width="11.33203125" customWidth="1"/>
    <col min="21" max="26" width="9.109375" customWidth="1"/>
  </cols>
  <sheetData>
    <row r="1" spans="1:26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125" t="s">
        <v>150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5">
      <c r="A3" s="123" t="s">
        <v>79</v>
      </c>
      <c r="B3" s="265"/>
      <c r="C3" s="249"/>
      <c r="D3" s="249"/>
      <c r="E3" s="124"/>
      <c r="F3" s="279" t="s">
        <v>151</v>
      </c>
      <c r="G3" s="234"/>
      <c r="H3" s="234"/>
      <c r="I3" s="234"/>
      <c r="J3" s="234"/>
      <c r="K3" s="234"/>
      <c r="L3" s="234"/>
      <c r="M3" s="234"/>
      <c r="N3" s="234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5">
      <c r="A4" s="123" t="s">
        <v>80</v>
      </c>
      <c r="B4" s="265"/>
      <c r="C4" s="249"/>
      <c r="D4" s="249"/>
      <c r="E4" s="124"/>
      <c r="F4" s="275" t="s">
        <v>152</v>
      </c>
      <c r="G4" s="234"/>
      <c r="H4" s="234"/>
      <c r="I4" s="234"/>
      <c r="J4" s="234"/>
      <c r="K4" s="234"/>
      <c r="L4" s="234"/>
      <c r="M4" s="234"/>
      <c r="N4" s="234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5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68"/>
      <c r="J6" s="269" t="s">
        <v>84</v>
      </c>
      <c r="K6" s="267"/>
      <c r="L6" s="268"/>
      <c r="M6" s="269" t="s">
        <v>85</v>
      </c>
      <c r="N6" s="267"/>
      <c r="O6" s="268"/>
      <c r="P6" s="269" t="s">
        <v>86</v>
      </c>
      <c r="Q6" s="268"/>
      <c r="R6" s="269" t="s">
        <v>87</v>
      </c>
      <c r="S6" s="268"/>
      <c r="T6" s="136" t="s">
        <v>88</v>
      </c>
      <c r="U6" s="128"/>
      <c r="V6" s="128"/>
      <c r="W6" s="128"/>
      <c r="X6" s="128"/>
      <c r="Y6" s="128"/>
      <c r="Z6" s="128"/>
    </row>
    <row r="7" spans="1:26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93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5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1" t="s">
        <v>58</v>
      </c>
      <c r="K8" s="152" t="s">
        <v>100</v>
      </c>
      <c r="L8" s="154" t="s">
        <v>60</v>
      </c>
      <c r="M8" s="151" t="s">
        <v>61</v>
      </c>
      <c r="N8" s="155" t="s">
        <v>99</v>
      </c>
      <c r="O8" s="146" t="s">
        <v>101</v>
      </c>
      <c r="P8" s="110" t="s">
        <v>64</v>
      </c>
      <c r="Q8" s="152" t="s">
        <v>64</v>
      </c>
      <c r="R8" s="151" t="s">
        <v>102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5">
      <c r="A9" s="201"/>
      <c r="B9" s="203"/>
      <c r="C9" s="157"/>
      <c r="D9" s="188"/>
      <c r="E9" s="189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5">
      <c r="A10" s="194"/>
      <c r="B10" s="193"/>
      <c r="C10" s="160"/>
      <c r="D10" s="190"/>
      <c r="E10" s="191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5">
      <c r="A11" s="199"/>
      <c r="B11" s="202"/>
      <c r="C11" s="187"/>
      <c r="D11" s="192"/>
      <c r="E11" s="191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5">
      <c r="A12" s="194"/>
      <c r="B12" s="193"/>
      <c r="C12" s="160"/>
      <c r="D12" s="190"/>
      <c r="E12" s="191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3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5">
      <c r="A13" s="199"/>
      <c r="B13" s="200"/>
      <c r="C13" s="187"/>
      <c r="D13" s="192"/>
      <c r="E13" s="191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3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5">
      <c r="A14" s="199"/>
      <c r="B14" s="200"/>
      <c r="C14" s="187"/>
      <c r="D14" s="192"/>
      <c r="E14" s="191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3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5">
      <c r="A15" s="199"/>
      <c r="B15" s="200"/>
      <c r="C15" s="187"/>
      <c r="D15" s="192"/>
      <c r="E15" s="191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3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5">
      <c r="A16" s="199"/>
      <c r="B16" s="200"/>
      <c r="C16" s="187"/>
      <c r="D16" s="192"/>
      <c r="E16" s="191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3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5">
      <c r="A17" s="199"/>
      <c r="B17" s="200"/>
      <c r="C17" s="187"/>
      <c r="D17" s="192"/>
      <c r="E17" s="191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3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5">
      <c r="A18" s="199"/>
      <c r="B18" s="200"/>
      <c r="C18" s="187"/>
      <c r="D18" s="192"/>
      <c r="E18" s="191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3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5">
      <c r="A19" s="194"/>
      <c r="B19" s="193"/>
      <c r="C19" s="160"/>
      <c r="D19" s="190"/>
      <c r="E19" s="191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3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5">
      <c r="A20" s="199"/>
      <c r="B20" s="200"/>
      <c r="C20" s="187"/>
      <c r="D20" s="192"/>
      <c r="E20" s="191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3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5">
      <c r="A21" s="194"/>
      <c r="B21" s="193"/>
      <c r="C21" s="160"/>
      <c r="D21" s="190"/>
      <c r="E21" s="191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3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5">
      <c r="A22" s="194"/>
      <c r="B22" s="193"/>
      <c r="C22" s="160"/>
      <c r="D22" s="190"/>
      <c r="E22" s="191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3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5">
      <c r="A23" s="194"/>
      <c r="B23" s="193"/>
      <c r="C23" s="160"/>
      <c r="D23" s="190"/>
      <c r="E23" s="191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3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5">
      <c r="A24" s="194"/>
      <c r="B24" s="193"/>
      <c r="C24" s="160"/>
      <c r="D24" s="190"/>
      <c r="E24" s="191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3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5">
      <c r="A25" s="194"/>
      <c r="B25" s="193"/>
      <c r="C25" s="160"/>
      <c r="D25" s="190"/>
      <c r="E25" s="191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3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5">
      <c r="A26" s="194"/>
      <c r="B26" s="193"/>
      <c r="C26" s="160"/>
      <c r="D26" s="190"/>
      <c r="E26" s="191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3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5">
      <c r="A27" s="194"/>
      <c r="B27" s="193"/>
      <c r="C27" s="160"/>
      <c r="D27" s="190"/>
      <c r="E27" s="191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3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5">
      <c r="A28" s="195"/>
      <c r="B28" s="196"/>
      <c r="C28" s="167"/>
      <c r="D28" s="197"/>
      <c r="E28" s="198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70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5">
      <c r="A29" s="171" t="s">
        <v>76</v>
      </c>
      <c r="B29" s="172"/>
      <c r="C29" s="173"/>
      <c r="D29" s="174"/>
      <c r="E29" s="175">
        <f t="shared" ref="E29:T29" si="1">SUM(E9:E28)</f>
        <v>0</v>
      </c>
      <c r="F29" s="176">
        <f t="shared" si="1"/>
        <v>0</v>
      </c>
      <c r="G29" s="176">
        <f t="shared" si="1"/>
        <v>0</v>
      </c>
      <c r="H29" s="176">
        <f t="shared" si="1"/>
        <v>0</v>
      </c>
      <c r="I29" s="176">
        <f t="shared" si="1"/>
        <v>0</v>
      </c>
      <c r="J29" s="176">
        <f t="shared" si="1"/>
        <v>0</v>
      </c>
      <c r="K29" s="176">
        <f t="shared" si="1"/>
        <v>0</v>
      </c>
      <c r="L29" s="176">
        <f t="shared" si="1"/>
        <v>0</v>
      </c>
      <c r="M29" s="176">
        <f t="shared" si="1"/>
        <v>0</v>
      </c>
      <c r="N29" s="176">
        <f t="shared" si="1"/>
        <v>0</v>
      </c>
      <c r="O29" s="176">
        <f t="shared" si="1"/>
        <v>0</v>
      </c>
      <c r="P29" s="176">
        <f t="shared" si="1"/>
        <v>0</v>
      </c>
      <c r="Q29" s="176">
        <f t="shared" si="1"/>
        <v>0</v>
      </c>
      <c r="R29" s="176">
        <f t="shared" si="1"/>
        <v>0</v>
      </c>
      <c r="S29" s="176">
        <f t="shared" si="1"/>
        <v>0</v>
      </c>
      <c r="T29" s="177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5">
      <c r="A31" s="181" t="s">
        <v>153</v>
      </c>
      <c r="B31" s="181" t="s">
        <v>154</v>
      </c>
      <c r="C31" s="182"/>
      <c r="D31" s="182"/>
      <c r="E31" s="183"/>
      <c r="F31" s="184" t="s">
        <v>155</v>
      </c>
      <c r="G31" s="184"/>
      <c r="H31" s="184" t="s">
        <v>156</v>
      </c>
      <c r="I31" s="184"/>
      <c r="J31" s="183"/>
      <c r="K31" s="183"/>
      <c r="L31" s="184" t="s">
        <v>157</v>
      </c>
      <c r="M31" s="183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5">
      <c r="A32" s="181" t="s">
        <v>158</v>
      </c>
      <c r="B32" s="181" t="s">
        <v>159</v>
      </c>
      <c r="C32" s="182"/>
      <c r="D32" s="182"/>
      <c r="E32" s="183"/>
      <c r="F32" s="184" t="s">
        <v>160</v>
      </c>
      <c r="G32" s="184"/>
      <c r="H32" s="184" t="s">
        <v>161</v>
      </c>
      <c r="I32" s="184"/>
      <c r="J32" s="183"/>
      <c r="K32" s="183"/>
      <c r="L32" s="184" t="s">
        <v>162</v>
      </c>
      <c r="M32" s="183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5">
      <c r="A33" s="181" t="s">
        <v>163</v>
      </c>
      <c r="B33" s="181" t="s">
        <v>164</v>
      </c>
      <c r="C33" s="182"/>
      <c r="D33" s="182"/>
      <c r="E33" s="183"/>
      <c r="F33" s="184" t="s">
        <v>165</v>
      </c>
      <c r="G33" s="184"/>
      <c r="H33" s="184" t="s">
        <v>166</v>
      </c>
      <c r="I33" s="184"/>
      <c r="J33" s="183"/>
      <c r="K33" s="183"/>
      <c r="L33" s="185"/>
      <c r="M33" s="183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/>
  </sheetViews>
  <sheetFormatPr defaultColWidth="12.44140625" defaultRowHeight="15" customHeight="1" x14ac:dyDescent="0.25"/>
  <cols>
    <col min="1" max="1" width="27.6640625" customWidth="1"/>
    <col min="2" max="2" width="10.6640625" customWidth="1"/>
    <col min="3" max="7" width="6.6640625" customWidth="1"/>
    <col min="8" max="8" width="8.6640625" customWidth="1"/>
    <col min="9" max="9" width="7.44140625" customWidth="1"/>
    <col min="10" max="10" width="7.6640625" customWidth="1"/>
    <col min="11" max="19" width="6.6640625" customWidth="1"/>
    <col min="20" max="20" width="11.33203125" customWidth="1"/>
    <col min="21" max="26" width="9.109375" customWidth="1"/>
  </cols>
  <sheetData>
    <row r="1" spans="1:26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125" t="s">
        <v>150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5">
      <c r="A3" s="123" t="s">
        <v>79</v>
      </c>
      <c r="B3" s="265"/>
      <c r="C3" s="249"/>
      <c r="D3" s="249"/>
      <c r="E3" s="124"/>
      <c r="F3" s="279" t="s">
        <v>151</v>
      </c>
      <c r="G3" s="234"/>
      <c r="H3" s="234"/>
      <c r="I3" s="234"/>
      <c r="J3" s="234"/>
      <c r="K3" s="234"/>
      <c r="L3" s="234"/>
      <c r="M3" s="234"/>
      <c r="N3" s="234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5">
      <c r="A4" s="123" t="s">
        <v>80</v>
      </c>
      <c r="B4" s="265"/>
      <c r="C4" s="249"/>
      <c r="D4" s="249"/>
      <c r="E4" s="124"/>
      <c r="F4" s="275" t="s">
        <v>152</v>
      </c>
      <c r="G4" s="234"/>
      <c r="H4" s="234"/>
      <c r="I4" s="234"/>
      <c r="J4" s="234"/>
      <c r="K4" s="234"/>
      <c r="L4" s="234"/>
      <c r="M4" s="234"/>
      <c r="N4" s="234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5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68"/>
      <c r="J6" s="269" t="s">
        <v>84</v>
      </c>
      <c r="K6" s="267"/>
      <c r="L6" s="268"/>
      <c r="M6" s="269" t="s">
        <v>85</v>
      </c>
      <c r="N6" s="267"/>
      <c r="O6" s="268"/>
      <c r="P6" s="269" t="s">
        <v>86</v>
      </c>
      <c r="Q6" s="268"/>
      <c r="R6" s="269" t="s">
        <v>87</v>
      </c>
      <c r="S6" s="268"/>
      <c r="T6" s="136" t="s">
        <v>88</v>
      </c>
      <c r="U6" s="128"/>
      <c r="V6" s="128"/>
      <c r="W6" s="128"/>
      <c r="X6" s="128"/>
      <c r="Y6" s="128"/>
      <c r="Z6" s="128"/>
    </row>
    <row r="7" spans="1:26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93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5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1" t="s">
        <v>58</v>
      </c>
      <c r="K8" s="152" t="s">
        <v>100</v>
      </c>
      <c r="L8" s="154" t="s">
        <v>60</v>
      </c>
      <c r="M8" s="151" t="s">
        <v>61</v>
      </c>
      <c r="N8" s="155" t="s">
        <v>99</v>
      </c>
      <c r="O8" s="146" t="s">
        <v>101</v>
      </c>
      <c r="P8" s="110" t="s">
        <v>64</v>
      </c>
      <c r="Q8" s="152" t="s">
        <v>64</v>
      </c>
      <c r="R8" s="151" t="s">
        <v>102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5">
      <c r="A9" s="201"/>
      <c r="B9" s="203"/>
      <c r="C9" s="157"/>
      <c r="D9" s="188"/>
      <c r="E9" s="189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5">
      <c r="A10" s="194"/>
      <c r="B10" s="193"/>
      <c r="C10" s="160"/>
      <c r="D10" s="190"/>
      <c r="E10" s="191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5">
      <c r="A11" s="199"/>
      <c r="B11" s="202"/>
      <c r="C11" s="187"/>
      <c r="D11" s="192"/>
      <c r="E11" s="191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5">
      <c r="A12" s="194"/>
      <c r="B12" s="193"/>
      <c r="C12" s="160"/>
      <c r="D12" s="190"/>
      <c r="E12" s="191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3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5">
      <c r="A13" s="199"/>
      <c r="B13" s="200"/>
      <c r="C13" s="187"/>
      <c r="D13" s="192"/>
      <c r="E13" s="191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3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5">
      <c r="A14" s="199"/>
      <c r="B14" s="200"/>
      <c r="C14" s="187"/>
      <c r="D14" s="192"/>
      <c r="E14" s="191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3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5">
      <c r="A15" s="199"/>
      <c r="B15" s="200"/>
      <c r="C15" s="187"/>
      <c r="D15" s="192"/>
      <c r="E15" s="191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3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5">
      <c r="A16" s="199"/>
      <c r="B16" s="200"/>
      <c r="C16" s="187"/>
      <c r="D16" s="192"/>
      <c r="E16" s="191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3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5">
      <c r="A17" s="199"/>
      <c r="B17" s="200"/>
      <c r="C17" s="187"/>
      <c r="D17" s="192"/>
      <c r="E17" s="191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3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5">
      <c r="A18" s="199"/>
      <c r="B18" s="200"/>
      <c r="C18" s="187"/>
      <c r="D18" s="192"/>
      <c r="E18" s="191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3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5">
      <c r="A19" s="194"/>
      <c r="B19" s="193"/>
      <c r="C19" s="160"/>
      <c r="D19" s="190"/>
      <c r="E19" s="191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3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5">
      <c r="A20" s="199"/>
      <c r="B20" s="200"/>
      <c r="C20" s="187"/>
      <c r="D20" s="192"/>
      <c r="E20" s="191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3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5">
      <c r="A21" s="194"/>
      <c r="B21" s="193"/>
      <c r="C21" s="160"/>
      <c r="D21" s="190"/>
      <c r="E21" s="191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3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5">
      <c r="A22" s="194"/>
      <c r="B22" s="193"/>
      <c r="C22" s="160"/>
      <c r="D22" s="190"/>
      <c r="E22" s="191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3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5">
      <c r="A23" s="194"/>
      <c r="B23" s="193"/>
      <c r="C23" s="160"/>
      <c r="D23" s="190"/>
      <c r="E23" s="191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3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5">
      <c r="A24" s="194"/>
      <c r="B24" s="193"/>
      <c r="C24" s="160"/>
      <c r="D24" s="190"/>
      <c r="E24" s="191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3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5">
      <c r="A25" s="194"/>
      <c r="B25" s="193"/>
      <c r="C25" s="160"/>
      <c r="D25" s="190"/>
      <c r="E25" s="191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3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5">
      <c r="A26" s="194"/>
      <c r="B26" s="193"/>
      <c r="C26" s="160"/>
      <c r="D26" s="190"/>
      <c r="E26" s="191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3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5">
      <c r="A27" s="194"/>
      <c r="B27" s="193"/>
      <c r="C27" s="160"/>
      <c r="D27" s="190"/>
      <c r="E27" s="191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3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5">
      <c r="A28" s="195"/>
      <c r="B28" s="196"/>
      <c r="C28" s="167"/>
      <c r="D28" s="197"/>
      <c r="E28" s="198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70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5">
      <c r="A29" s="171" t="s">
        <v>76</v>
      </c>
      <c r="B29" s="172"/>
      <c r="C29" s="173"/>
      <c r="D29" s="174"/>
      <c r="E29" s="175">
        <f t="shared" ref="E29:T29" si="1">SUM(E9:E28)</f>
        <v>0</v>
      </c>
      <c r="F29" s="176">
        <f t="shared" si="1"/>
        <v>0</v>
      </c>
      <c r="G29" s="176">
        <f t="shared" si="1"/>
        <v>0</v>
      </c>
      <c r="H29" s="176">
        <f t="shared" si="1"/>
        <v>0</v>
      </c>
      <c r="I29" s="176">
        <f t="shared" si="1"/>
        <v>0</v>
      </c>
      <c r="J29" s="176">
        <f t="shared" si="1"/>
        <v>0</v>
      </c>
      <c r="K29" s="176">
        <f t="shared" si="1"/>
        <v>0</v>
      </c>
      <c r="L29" s="176">
        <f t="shared" si="1"/>
        <v>0</v>
      </c>
      <c r="M29" s="176">
        <f t="shared" si="1"/>
        <v>0</v>
      </c>
      <c r="N29" s="176">
        <f t="shared" si="1"/>
        <v>0</v>
      </c>
      <c r="O29" s="176">
        <f t="shared" si="1"/>
        <v>0</v>
      </c>
      <c r="P29" s="176">
        <f t="shared" si="1"/>
        <v>0</v>
      </c>
      <c r="Q29" s="176">
        <f t="shared" si="1"/>
        <v>0</v>
      </c>
      <c r="R29" s="176">
        <f t="shared" si="1"/>
        <v>0</v>
      </c>
      <c r="S29" s="176">
        <f t="shared" si="1"/>
        <v>0</v>
      </c>
      <c r="T29" s="177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5">
      <c r="A31" s="181" t="s">
        <v>167</v>
      </c>
      <c r="B31" s="181" t="s">
        <v>168</v>
      </c>
      <c r="C31" s="182"/>
      <c r="D31" s="182"/>
      <c r="E31" s="183"/>
      <c r="F31" s="184" t="s">
        <v>169</v>
      </c>
      <c r="G31" s="184"/>
      <c r="H31" s="184" t="s">
        <v>170</v>
      </c>
      <c r="I31" s="184"/>
      <c r="J31" s="183"/>
      <c r="K31" s="183"/>
      <c r="L31" s="184" t="s">
        <v>171</v>
      </c>
      <c r="M31" s="183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5">
      <c r="A32" s="181" t="s">
        <v>172</v>
      </c>
      <c r="B32" s="181" t="s">
        <v>173</v>
      </c>
      <c r="C32" s="182"/>
      <c r="D32" s="182"/>
      <c r="E32" s="183"/>
      <c r="F32" s="184" t="s">
        <v>174</v>
      </c>
      <c r="G32" s="184"/>
      <c r="H32" s="184" t="s">
        <v>175</v>
      </c>
      <c r="I32" s="184"/>
      <c r="J32" s="183"/>
      <c r="K32" s="183"/>
      <c r="L32" s="184" t="s">
        <v>176</v>
      </c>
      <c r="M32" s="183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5">
      <c r="A33" s="181" t="s">
        <v>177</v>
      </c>
      <c r="B33" s="181" t="s">
        <v>178</v>
      </c>
      <c r="C33" s="182"/>
      <c r="D33" s="182"/>
      <c r="E33" s="183"/>
      <c r="F33" s="184" t="s">
        <v>179</v>
      </c>
      <c r="G33" s="184"/>
      <c r="H33" s="184" t="s">
        <v>180</v>
      </c>
      <c r="I33" s="184"/>
      <c r="J33" s="183"/>
      <c r="K33" s="183"/>
      <c r="L33" s="185"/>
      <c r="M33" s="183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workbookViewId="0"/>
  </sheetViews>
  <sheetFormatPr defaultColWidth="12.44140625" defaultRowHeight="15" customHeight="1" x14ac:dyDescent="0.25"/>
  <cols>
    <col min="1" max="1" width="27.6640625" customWidth="1"/>
    <col min="2" max="2" width="10.6640625" customWidth="1"/>
    <col min="3" max="7" width="6.6640625" customWidth="1"/>
    <col min="8" max="8" width="8.6640625" customWidth="1"/>
    <col min="9" max="9" width="7.44140625" customWidth="1"/>
    <col min="10" max="10" width="7.6640625" customWidth="1"/>
    <col min="11" max="19" width="6.6640625" customWidth="1"/>
    <col min="20" max="20" width="11.33203125" customWidth="1"/>
    <col min="21" max="26" width="9.109375" customWidth="1"/>
  </cols>
  <sheetData>
    <row r="1" spans="1:26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125" t="s">
        <v>150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5">
      <c r="A3" s="123" t="s">
        <v>79</v>
      </c>
      <c r="B3" s="265"/>
      <c r="C3" s="249"/>
      <c r="D3" s="249"/>
      <c r="E3" s="124"/>
      <c r="F3" s="279" t="s">
        <v>151</v>
      </c>
      <c r="G3" s="234"/>
      <c r="H3" s="234"/>
      <c r="I3" s="234"/>
      <c r="J3" s="234"/>
      <c r="K3" s="234"/>
      <c r="L3" s="234"/>
      <c r="M3" s="234"/>
      <c r="N3" s="234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5">
      <c r="A4" s="123" t="s">
        <v>80</v>
      </c>
      <c r="B4" s="265"/>
      <c r="C4" s="249"/>
      <c r="D4" s="249"/>
      <c r="E4" s="124"/>
      <c r="F4" s="275" t="s">
        <v>152</v>
      </c>
      <c r="G4" s="234"/>
      <c r="H4" s="234"/>
      <c r="I4" s="234"/>
      <c r="J4" s="234"/>
      <c r="K4" s="234"/>
      <c r="L4" s="234"/>
      <c r="M4" s="234"/>
      <c r="N4" s="234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5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68"/>
      <c r="J6" s="269" t="s">
        <v>84</v>
      </c>
      <c r="K6" s="267"/>
      <c r="L6" s="268"/>
      <c r="M6" s="269" t="s">
        <v>85</v>
      </c>
      <c r="N6" s="267"/>
      <c r="O6" s="268"/>
      <c r="P6" s="269" t="s">
        <v>86</v>
      </c>
      <c r="Q6" s="268"/>
      <c r="R6" s="269" t="s">
        <v>87</v>
      </c>
      <c r="S6" s="268"/>
      <c r="T6" s="136" t="s">
        <v>88</v>
      </c>
      <c r="U6" s="128"/>
      <c r="V6" s="128"/>
      <c r="W6" s="128"/>
      <c r="X6" s="128"/>
      <c r="Y6" s="128"/>
      <c r="Z6" s="128"/>
    </row>
    <row r="7" spans="1:26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93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5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1" t="s">
        <v>58</v>
      </c>
      <c r="K8" s="152" t="s">
        <v>100</v>
      </c>
      <c r="L8" s="154" t="s">
        <v>60</v>
      </c>
      <c r="M8" s="151" t="s">
        <v>61</v>
      </c>
      <c r="N8" s="155" t="s">
        <v>99</v>
      </c>
      <c r="O8" s="146" t="s">
        <v>101</v>
      </c>
      <c r="P8" s="110" t="s">
        <v>64</v>
      </c>
      <c r="Q8" s="152" t="s">
        <v>64</v>
      </c>
      <c r="R8" s="151" t="s">
        <v>102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5">
      <c r="A9" s="201"/>
      <c r="B9" s="203"/>
      <c r="C9" s="157"/>
      <c r="D9" s="188"/>
      <c r="E9" s="189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5">
      <c r="A10" s="194"/>
      <c r="B10" s="193"/>
      <c r="C10" s="160"/>
      <c r="D10" s="190"/>
      <c r="E10" s="191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5">
      <c r="A11" s="199"/>
      <c r="B11" s="202"/>
      <c r="C11" s="187"/>
      <c r="D11" s="192"/>
      <c r="E11" s="191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5">
      <c r="A12" s="194"/>
      <c r="B12" s="193"/>
      <c r="C12" s="160"/>
      <c r="D12" s="190"/>
      <c r="E12" s="191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3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5">
      <c r="A13" s="199"/>
      <c r="B13" s="200"/>
      <c r="C13" s="187"/>
      <c r="D13" s="192"/>
      <c r="E13" s="191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3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5">
      <c r="A14" s="199"/>
      <c r="B14" s="200"/>
      <c r="C14" s="187"/>
      <c r="D14" s="192"/>
      <c r="E14" s="191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3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5">
      <c r="A15" s="199"/>
      <c r="B15" s="200"/>
      <c r="C15" s="187"/>
      <c r="D15" s="192"/>
      <c r="E15" s="191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3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5">
      <c r="A16" s="199"/>
      <c r="B16" s="200"/>
      <c r="C16" s="187"/>
      <c r="D16" s="192"/>
      <c r="E16" s="191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3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5">
      <c r="A17" s="199"/>
      <c r="B17" s="200"/>
      <c r="C17" s="187"/>
      <c r="D17" s="192"/>
      <c r="E17" s="191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3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5">
      <c r="A18" s="199"/>
      <c r="B18" s="200"/>
      <c r="C18" s="187"/>
      <c r="D18" s="192"/>
      <c r="E18" s="191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3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5">
      <c r="A19" s="194"/>
      <c r="B19" s="193"/>
      <c r="C19" s="160"/>
      <c r="D19" s="190"/>
      <c r="E19" s="191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3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5">
      <c r="A20" s="199"/>
      <c r="B20" s="200"/>
      <c r="C20" s="187"/>
      <c r="D20" s="192"/>
      <c r="E20" s="191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3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5">
      <c r="A21" s="194"/>
      <c r="B21" s="193"/>
      <c r="C21" s="160"/>
      <c r="D21" s="190"/>
      <c r="E21" s="191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3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5">
      <c r="A22" s="194"/>
      <c r="B22" s="193"/>
      <c r="C22" s="160"/>
      <c r="D22" s="190"/>
      <c r="E22" s="191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3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5">
      <c r="A23" s="194"/>
      <c r="B23" s="193"/>
      <c r="C23" s="160"/>
      <c r="D23" s="190"/>
      <c r="E23" s="191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3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5">
      <c r="A24" s="194"/>
      <c r="B24" s="193"/>
      <c r="C24" s="160"/>
      <c r="D24" s="190"/>
      <c r="E24" s="191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3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5">
      <c r="A25" s="194"/>
      <c r="B25" s="193"/>
      <c r="C25" s="160"/>
      <c r="D25" s="190"/>
      <c r="E25" s="191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3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5">
      <c r="A26" s="194"/>
      <c r="B26" s="193"/>
      <c r="C26" s="160"/>
      <c r="D26" s="190"/>
      <c r="E26" s="191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3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5">
      <c r="A27" s="194"/>
      <c r="B27" s="193"/>
      <c r="C27" s="160"/>
      <c r="D27" s="190"/>
      <c r="E27" s="191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3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5">
      <c r="A28" s="195"/>
      <c r="B28" s="196"/>
      <c r="C28" s="167"/>
      <c r="D28" s="197"/>
      <c r="E28" s="198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70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5">
      <c r="A29" s="171" t="s">
        <v>76</v>
      </c>
      <c r="B29" s="172"/>
      <c r="C29" s="173"/>
      <c r="D29" s="174"/>
      <c r="E29" s="175">
        <f t="shared" ref="E29:T29" si="1">SUM(E9:E28)</f>
        <v>0</v>
      </c>
      <c r="F29" s="176">
        <f t="shared" si="1"/>
        <v>0</v>
      </c>
      <c r="G29" s="176">
        <f t="shared" si="1"/>
        <v>0</v>
      </c>
      <c r="H29" s="176">
        <f t="shared" si="1"/>
        <v>0</v>
      </c>
      <c r="I29" s="176">
        <f t="shared" si="1"/>
        <v>0</v>
      </c>
      <c r="J29" s="176">
        <f t="shared" si="1"/>
        <v>0</v>
      </c>
      <c r="K29" s="176">
        <f t="shared" si="1"/>
        <v>0</v>
      </c>
      <c r="L29" s="176">
        <f t="shared" si="1"/>
        <v>0</v>
      </c>
      <c r="M29" s="176">
        <f t="shared" si="1"/>
        <v>0</v>
      </c>
      <c r="N29" s="176">
        <f t="shared" si="1"/>
        <v>0</v>
      </c>
      <c r="O29" s="176">
        <f t="shared" si="1"/>
        <v>0</v>
      </c>
      <c r="P29" s="176">
        <f t="shared" si="1"/>
        <v>0</v>
      </c>
      <c r="Q29" s="176">
        <f t="shared" si="1"/>
        <v>0</v>
      </c>
      <c r="R29" s="176">
        <f t="shared" si="1"/>
        <v>0</v>
      </c>
      <c r="S29" s="176">
        <f t="shared" si="1"/>
        <v>0</v>
      </c>
      <c r="T29" s="177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5">
      <c r="A31" s="181" t="s">
        <v>181</v>
      </c>
      <c r="B31" s="181" t="s">
        <v>182</v>
      </c>
      <c r="C31" s="182"/>
      <c r="D31" s="182"/>
      <c r="E31" s="183"/>
      <c r="F31" s="184" t="s">
        <v>183</v>
      </c>
      <c r="G31" s="184"/>
      <c r="H31" s="184" t="s">
        <v>184</v>
      </c>
      <c r="I31" s="184"/>
      <c r="J31" s="183"/>
      <c r="K31" s="183"/>
      <c r="L31" s="184" t="s">
        <v>185</v>
      </c>
      <c r="M31" s="183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5">
      <c r="A32" s="181" t="s">
        <v>186</v>
      </c>
      <c r="B32" s="181" t="s">
        <v>187</v>
      </c>
      <c r="C32" s="182"/>
      <c r="D32" s="182"/>
      <c r="E32" s="183"/>
      <c r="F32" s="184" t="s">
        <v>188</v>
      </c>
      <c r="G32" s="184"/>
      <c r="H32" s="184" t="s">
        <v>189</v>
      </c>
      <c r="I32" s="184"/>
      <c r="J32" s="183"/>
      <c r="K32" s="183"/>
      <c r="L32" s="184" t="s">
        <v>190</v>
      </c>
      <c r="M32" s="183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5">
      <c r="A33" s="181" t="s">
        <v>191</v>
      </c>
      <c r="B33" s="181" t="s">
        <v>192</v>
      </c>
      <c r="C33" s="182"/>
      <c r="D33" s="182"/>
      <c r="E33" s="183"/>
      <c r="F33" s="184" t="s">
        <v>193</v>
      </c>
      <c r="G33" s="184"/>
      <c r="H33" s="184" t="s">
        <v>194</v>
      </c>
      <c r="I33" s="184"/>
      <c r="J33" s="183"/>
      <c r="K33" s="183"/>
      <c r="L33" s="185"/>
      <c r="M33" s="183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1000"/>
  <sheetViews>
    <sheetView workbookViewId="0">
      <selection activeCell="T9" sqref="T9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76"/>
      <c r="C1" s="234"/>
      <c r="D1" s="234"/>
      <c r="E1" s="124"/>
      <c r="F1" s="277" t="s">
        <v>77</v>
      </c>
      <c r="G1" s="234"/>
      <c r="H1" s="234"/>
      <c r="I1" s="234"/>
      <c r="J1" s="234"/>
      <c r="K1" s="234"/>
      <c r="L1" s="234"/>
      <c r="M1" s="234"/>
      <c r="N1" s="234"/>
      <c r="O1" s="234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78</v>
      </c>
      <c r="B2" s="273"/>
      <c r="C2" s="274"/>
      <c r="D2" s="274"/>
      <c r="E2" s="124"/>
      <c r="F2" s="278" t="s">
        <v>1</v>
      </c>
      <c r="G2" s="234"/>
      <c r="H2" s="234"/>
      <c r="I2" s="234"/>
      <c r="J2" s="234"/>
      <c r="K2" s="234"/>
      <c r="L2" s="234"/>
      <c r="M2" s="234"/>
      <c r="N2" s="234"/>
      <c r="O2" s="234"/>
      <c r="P2" s="271" t="s">
        <v>195</v>
      </c>
      <c r="Q2" s="272"/>
      <c r="R2" s="272"/>
      <c r="S2" s="273"/>
      <c r="T2" s="274"/>
      <c r="U2" s="274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79</v>
      </c>
      <c r="B3" s="265"/>
      <c r="C3" s="249"/>
      <c r="D3" s="249"/>
      <c r="E3" s="124"/>
      <c r="F3" s="279"/>
      <c r="G3" s="234"/>
      <c r="H3" s="234"/>
      <c r="I3" s="234"/>
      <c r="J3" s="234"/>
      <c r="K3" s="234"/>
      <c r="L3" s="234"/>
      <c r="M3" s="234"/>
      <c r="N3" s="234"/>
      <c r="O3" s="234"/>
      <c r="P3" s="124"/>
      <c r="Q3" s="124"/>
      <c r="R3" s="124"/>
      <c r="S3" s="124"/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80</v>
      </c>
      <c r="B4" s="265"/>
      <c r="C4" s="249"/>
      <c r="D4" s="249"/>
      <c r="E4" s="124"/>
      <c r="F4" s="275"/>
      <c r="G4" s="234"/>
      <c r="H4" s="234"/>
      <c r="I4" s="234"/>
      <c r="J4" s="234"/>
      <c r="K4" s="234"/>
      <c r="L4" s="234"/>
      <c r="M4" s="234"/>
      <c r="N4" s="234"/>
      <c r="O4" s="234"/>
      <c r="P4" s="124"/>
      <c r="Q4" s="124"/>
      <c r="R4" s="124"/>
      <c r="S4" s="124"/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66" t="s">
        <v>81</v>
      </c>
      <c r="C6" s="267"/>
      <c r="D6" s="268"/>
      <c r="E6" s="269" t="s">
        <v>82</v>
      </c>
      <c r="F6" s="267"/>
      <c r="G6" s="268"/>
      <c r="H6" s="270" t="s">
        <v>83</v>
      </c>
      <c r="I6" s="270"/>
      <c r="J6" s="268"/>
      <c r="K6" s="269" t="s">
        <v>84</v>
      </c>
      <c r="L6" s="267"/>
      <c r="M6" s="268"/>
      <c r="N6" s="269" t="s">
        <v>85</v>
      </c>
      <c r="O6" s="267"/>
      <c r="P6" s="268"/>
      <c r="Q6" s="269" t="s">
        <v>86</v>
      </c>
      <c r="R6" s="268"/>
      <c r="S6" s="269" t="s">
        <v>87</v>
      </c>
      <c r="T6" s="268"/>
      <c r="U6" s="136" t="s">
        <v>88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89</v>
      </c>
      <c r="B7" s="138" t="s">
        <v>90</v>
      </c>
      <c r="C7" s="139" t="s">
        <v>91</v>
      </c>
      <c r="D7" s="140" t="s">
        <v>92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196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93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94</v>
      </c>
      <c r="B8" s="149" t="s">
        <v>95</v>
      </c>
      <c r="C8" s="150" t="s">
        <v>96</v>
      </c>
      <c r="D8" s="140"/>
      <c r="E8" s="151" t="s">
        <v>97</v>
      </c>
      <c r="F8" s="152" t="s">
        <v>98</v>
      </c>
      <c r="G8" s="14" t="s">
        <v>98</v>
      </c>
      <c r="H8" s="153" t="s">
        <v>99</v>
      </c>
      <c r="I8" s="153" t="s">
        <v>99</v>
      </c>
      <c r="J8" s="153" t="s">
        <v>99</v>
      </c>
      <c r="K8" s="151" t="s">
        <v>197</v>
      </c>
      <c r="L8" s="152" t="s">
        <v>100</v>
      </c>
      <c r="M8" s="154" t="s">
        <v>60</v>
      </c>
      <c r="N8" s="151" t="s">
        <v>61</v>
      </c>
      <c r="O8" s="155" t="s">
        <v>99</v>
      </c>
      <c r="P8" s="146" t="s">
        <v>101</v>
      </c>
      <c r="Q8" s="110" t="s">
        <v>64</v>
      </c>
      <c r="R8" s="152" t="s">
        <v>64</v>
      </c>
      <c r="S8" s="151" t="s">
        <v>102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162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3"/>
      <c r="V12" s="20"/>
      <c r="W12" s="20"/>
      <c r="X12" s="20"/>
      <c r="Y12" s="20"/>
      <c r="Z12" s="20"/>
      <c r="AA12" s="20"/>
    </row>
    <row r="13" spans="1:27" ht="21.75" customHeight="1" x14ac:dyDescent="0.25">
      <c r="A13" s="164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3"/>
      <c r="V13" s="20"/>
      <c r="W13" s="20"/>
      <c r="X13" s="20"/>
      <c r="Y13" s="20"/>
      <c r="Z13" s="20"/>
      <c r="AA13" s="20"/>
    </row>
    <row r="14" spans="1:27" ht="21.75" customHeight="1" x14ac:dyDescent="0.25">
      <c r="A14" s="164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3"/>
      <c r="V14" s="20"/>
      <c r="W14" s="20"/>
      <c r="X14" s="20"/>
      <c r="Y14" s="20"/>
      <c r="Z14" s="20"/>
      <c r="AA14" s="20"/>
    </row>
    <row r="15" spans="1:27" ht="21.75" customHeight="1" x14ac:dyDescent="0.25">
      <c r="A15" s="164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3"/>
      <c r="V15" s="20"/>
      <c r="W15" s="20"/>
      <c r="X15" s="20"/>
      <c r="Y15" s="20"/>
      <c r="Z15" s="20"/>
      <c r="AA15" s="20"/>
    </row>
    <row r="16" spans="1:27" ht="21.75" customHeight="1" x14ac:dyDescent="0.25">
      <c r="A16" s="164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3"/>
      <c r="V16" s="20"/>
      <c r="W16" s="20"/>
      <c r="X16" s="20"/>
      <c r="Y16" s="20"/>
      <c r="Z16" s="20"/>
      <c r="AA16" s="20"/>
    </row>
    <row r="17" spans="1:27" ht="21.75" customHeight="1" x14ac:dyDescent="0.25">
      <c r="A17" s="164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3"/>
      <c r="V17" s="20"/>
      <c r="W17" s="20"/>
      <c r="X17" s="20"/>
      <c r="Y17" s="20"/>
      <c r="Z17" s="20"/>
      <c r="AA17" s="20"/>
    </row>
    <row r="18" spans="1:27" ht="21.75" customHeight="1" x14ac:dyDescent="0.25">
      <c r="A18" s="164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3"/>
      <c r="V18" s="20"/>
      <c r="W18" s="20"/>
      <c r="X18" s="20"/>
      <c r="Y18" s="20"/>
      <c r="Z18" s="20"/>
      <c r="AA18" s="20"/>
    </row>
    <row r="19" spans="1:27" ht="21.75" customHeight="1" x14ac:dyDescent="0.25">
      <c r="A19" s="164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3"/>
      <c r="V19" s="20"/>
      <c r="W19" s="20"/>
      <c r="X19" s="20"/>
      <c r="Y19" s="20"/>
      <c r="Z19" s="20"/>
      <c r="AA19" s="20"/>
    </row>
    <row r="20" spans="1:27" ht="21.75" customHeight="1" x14ac:dyDescent="0.25">
      <c r="A20" s="164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3"/>
      <c r="V20" s="20"/>
      <c r="W20" s="20"/>
      <c r="X20" s="20"/>
      <c r="Y20" s="20"/>
      <c r="Z20" s="20"/>
      <c r="AA20" s="20"/>
    </row>
    <row r="21" spans="1:27" ht="21.75" customHeight="1" x14ac:dyDescent="0.25">
      <c r="A21" s="164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3"/>
      <c r="V21" s="20"/>
      <c r="W21" s="20"/>
      <c r="X21" s="20"/>
      <c r="Y21" s="20"/>
      <c r="Z21" s="20"/>
      <c r="AA21" s="20"/>
    </row>
    <row r="22" spans="1:27" ht="21.75" customHeight="1" x14ac:dyDescent="0.25">
      <c r="A22" s="164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3"/>
      <c r="V22" s="20"/>
      <c r="W22" s="20"/>
      <c r="X22" s="20"/>
      <c r="Y22" s="20"/>
      <c r="Z22" s="20"/>
      <c r="AA22" s="20"/>
    </row>
    <row r="23" spans="1:27" ht="21.75" customHeight="1" x14ac:dyDescent="0.25">
      <c r="A23" s="164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3"/>
      <c r="V23" s="20"/>
      <c r="W23" s="20"/>
      <c r="X23" s="20"/>
      <c r="Y23" s="20"/>
      <c r="Z23" s="20"/>
      <c r="AA23" s="20"/>
    </row>
    <row r="24" spans="1:27" ht="21.75" customHeight="1" x14ac:dyDescent="0.25">
      <c r="A24" s="164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3"/>
      <c r="V24" s="20"/>
      <c r="W24" s="20"/>
      <c r="X24" s="20"/>
      <c r="Y24" s="20"/>
      <c r="Z24" s="20"/>
      <c r="AA24" s="20"/>
    </row>
    <row r="25" spans="1:27" ht="21.75" customHeight="1" x14ac:dyDescent="0.25">
      <c r="A25" s="164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3"/>
      <c r="V25" s="20"/>
      <c r="W25" s="20"/>
      <c r="X25" s="20"/>
      <c r="Y25" s="20"/>
      <c r="Z25" s="20"/>
      <c r="AA25" s="20"/>
    </row>
    <row r="26" spans="1:27" ht="21.75" customHeight="1" x14ac:dyDescent="0.25">
      <c r="A26" s="164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3"/>
      <c r="V26" s="20"/>
      <c r="W26" s="20"/>
      <c r="X26" s="20"/>
      <c r="Y26" s="20"/>
      <c r="Z26" s="20"/>
      <c r="AA26" s="20"/>
    </row>
    <row r="27" spans="1:27" ht="21.75" customHeight="1" x14ac:dyDescent="0.25">
      <c r="A27" s="164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3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5"/>
      <c r="B28" s="166"/>
      <c r="C28" s="167"/>
      <c r="D28" s="168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0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1" t="s">
        <v>76</v>
      </c>
      <c r="B29" s="172"/>
      <c r="C29" s="173"/>
      <c r="D29" s="174"/>
      <c r="E29" s="175">
        <f t="shared" ref="E29:U29" si="0">SUM(E9:E28)</f>
        <v>0</v>
      </c>
      <c r="F29" s="176">
        <f t="shared" si="0"/>
        <v>0</v>
      </c>
      <c r="G29" s="176">
        <f t="shared" si="0"/>
        <v>0</v>
      </c>
      <c r="H29" s="176">
        <f t="shared" si="0"/>
        <v>0</v>
      </c>
      <c r="I29" s="176">
        <f>SUM(I9:I28)</f>
        <v>0</v>
      </c>
      <c r="J29" s="176">
        <f t="shared" si="0"/>
        <v>0</v>
      </c>
      <c r="K29" s="176">
        <f t="shared" si="0"/>
        <v>0</v>
      </c>
      <c r="L29" s="176">
        <f t="shared" si="0"/>
        <v>0</v>
      </c>
      <c r="M29" s="176">
        <f t="shared" si="0"/>
        <v>0</v>
      </c>
      <c r="N29" s="176">
        <f t="shared" si="0"/>
        <v>0</v>
      </c>
      <c r="O29" s="176">
        <f t="shared" si="0"/>
        <v>0</v>
      </c>
      <c r="P29" s="176">
        <f t="shared" si="0"/>
        <v>0</v>
      </c>
      <c r="Q29" s="176">
        <f t="shared" si="0"/>
        <v>0</v>
      </c>
      <c r="R29" s="176">
        <f t="shared" si="0"/>
        <v>0</v>
      </c>
      <c r="S29" s="176">
        <f t="shared" si="0"/>
        <v>0</v>
      </c>
      <c r="T29" s="176">
        <f t="shared" si="0"/>
        <v>0</v>
      </c>
      <c r="U29" s="177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8" t="s">
        <v>103</v>
      </c>
      <c r="B30" s="179"/>
      <c r="C30" s="179"/>
      <c r="D30" s="179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1" t="s">
        <v>104</v>
      </c>
      <c r="B31" s="181" t="s">
        <v>105</v>
      </c>
      <c r="C31" s="182"/>
      <c r="D31" s="182"/>
      <c r="E31" s="183"/>
      <c r="F31" s="184" t="s">
        <v>106</v>
      </c>
      <c r="G31" s="184"/>
      <c r="H31" s="184" t="s">
        <v>107</v>
      </c>
      <c r="I31" s="184"/>
      <c r="J31" s="184"/>
      <c r="K31" s="183"/>
      <c r="L31" s="183"/>
      <c r="M31" s="184" t="s">
        <v>108</v>
      </c>
      <c r="N31" s="183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1" t="s">
        <v>109</v>
      </c>
      <c r="B32" s="181" t="s">
        <v>110</v>
      </c>
      <c r="C32" s="182"/>
      <c r="D32" s="182"/>
      <c r="E32" s="183"/>
      <c r="F32" s="184" t="s">
        <v>111</v>
      </c>
      <c r="G32" s="184"/>
      <c r="H32" s="184" t="s">
        <v>112</v>
      </c>
      <c r="I32" s="184"/>
      <c r="J32" s="184"/>
      <c r="K32" s="183"/>
      <c r="L32" s="183"/>
      <c r="M32" s="184" t="s">
        <v>113</v>
      </c>
      <c r="N32" s="183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1" t="s">
        <v>114</v>
      </c>
      <c r="B33" s="181" t="s">
        <v>115</v>
      </c>
      <c r="C33" s="182"/>
      <c r="D33" s="182"/>
      <c r="E33" s="183"/>
      <c r="F33" s="184" t="s">
        <v>116</v>
      </c>
      <c r="G33" s="184"/>
      <c r="H33" s="184" t="s">
        <v>117</v>
      </c>
      <c r="I33" s="184"/>
      <c r="J33" s="184"/>
      <c r="K33" s="183"/>
      <c r="L33" s="183"/>
      <c r="M33" s="185" t="s">
        <v>118</v>
      </c>
      <c r="N33" s="183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6"/>
      <c r="B34" s="179"/>
      <c r="C34" s="179"/>
      <c r="D34" s="17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9"/>
      <c r="B35" s="179"/>
      <c r="C35" s="179"/>
      <c r="D35" s="17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9"/>
      <c r="B36" s="179"/>
      <c r="C36" s="179"/>
      <c r="D36" s="17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9"/>
      <c r="B37" s="179"/>
      <c r="C37" s="179"/>
      <c r="D37" s="17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9"/>
      <c r="B38" s="179"/>
      <c r="C38" s="179"/>
      <c r="D38" s="17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9"/>
      <c r="B39" s="179"/>
      <c r="C39" s="179"/>
      <c r="D39" s="17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9"/>
      <c r="B40" s="179"/>
      <c r="C40" s="179"/>
      <c r="D40" s="17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9"/>
      <c r="B41" s="179"/>
      <c r="C41" s="179"/>
      <c r="D41" s="17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9"/>
      <c r="B42" s="179"/>
      <c r="C42" s="179"/>
      <c r="D42" s="17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9"/>
      <c r="B43" s="179"/>
      <c r="C43" s="179"/>
      <c r="D43" s="17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9"/>
      <c r="B44" s="179"/>
      <c r="C44" s="179"/>
      <c r="D44" s="17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9"/>
      <c r="B45" s="179"/>
      <c r="C45" s="179"/>
      <c r="D45" s="17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9"/>
      <c r="B46" s="179"/>
      <c r="C46" s="179"/>
      <c r="D46" s="17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9"/>
      <c r="B47" s="179"/>
      <c r="C47" s="179"/>
      <c r="D47" s="17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9"/>
      <c r="B48" s="179"/>
      <c r="C48" s="179"/>
      <c r="D48" s="17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9"/>
      <c r="B49" s="179"/>
      <c r="C49" s="179"/>
      <c r="D49" s="17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9"/>
      <c r="B50" s="179"/>
      <c r="C50" s="179"/>
      <c r="D50" s="17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9"/>
      <c r="B51" s="179"/>
      <c r="C51" s="179"/>
      <c r="D51" s="17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9"/>
      <c r="B52" s="179"/>
      <c r="C52" s="179"/>
      <c r="D52" s="17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9"/>
      <c r="B53" s="179"/>
      <c r="C53" s="179"/>
      <c r="D53" s="17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9"/>
      <c r="B54" s="179"/>
      <c r="C54" s="179"/>
      <c r="D54" s="179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9"/>
      <c r="B55" s="179"/>
      <c r="C55" s="179"/>
      <c r="D55" s="17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9"/>
      <c r="B56" s="179"/>
      <c r="C56" s="179"/>
      <c r="D56" s="1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9"/>
      <c r="B57" s="179"/>
      <c r="C57" s="179"/>
      <c r="D57" s="179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9"/>
      <c r="B58" s="179"/>
      <c r="C58" s="179"/>
      <c r="D58" s="179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9"/>
      <c r="B59" s="179"/>
      <c r="C59" s="179"/>
      <c r="D59" s="179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9"/>
      <c r="B60" s="179"/>
      <c r="C60" s="179"/>
      <c r="D60" s="179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9"/>
      <c r="B61" s="179"/>
      <c r="C61" s="179"/>
      <c r="D61" s="179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9"/>
      <c r="B62" s="179"/>
      <c r="C62" s="179"/>
      <c r="D62" s="17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9"/>
      <c r="B63" s="179"/>
      <c r="C63" s="179"/>
      <c r="D63" s="179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9"/>
      <c r="B64" s="179"/>
      <c r="C64" s="179"/>
      <c r="D64" s="179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9"/>
      <c r="B65" s="179"/>
      <c r="C65" s="179"/>
      <c r="D65" s="179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9"/>
      <c r="B66" s="179"/>
      <c r="C66" s="179"/>
      <c r="D66" s="179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9"/>
      <c r="B67" s="179"/>
      <c r="C67" s="179"/>
      <c r="D67" s="179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9"/>
      <c r="B68" s="179"/>
      <c r="C68" s="179"/>
      <c r="D68" s="17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9"/>
      <c r="B69" s="179"/>
      <c r="C69" s="179"/>
      <c r="D69" s="17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9"/>
      <c r="B70" s="179"/>
      <c r="C70" s="179"/>
      <c r="D70" s="17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9"/>
      <c r="B71" s="179"/>
      <c r="C71" s="179"/>
      <c r="D71" s="17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9"/>
      <c r="B72" s="179"/>
      <c r="C72" s="179"/>
      <c r="D72" s="17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9"/>
      <c r="B73" s="179"/>
      <c r="C73" s="179"/>
      <c r="D73" s="179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9"/>
      <c r="B74" s="179"/>
      <c r="C74" s="179"/>
      <c r="D74" s="179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9"/>
      <c r="B75" s="179"/>
      <c r="C75" s="179"/>
      <c r="D75" s="17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9"/>
      <c r="B76" s="179"/>
      <c r="C76" s="179"/>
      <c r="D76" s="179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9"/>
      <c r="B77" s="179"/>
      <c r="C77" s="179"/>
      <c r="D77" s="179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9"/>
      <c r="B78" s="179"/>
      <c r="C78" s="179"/>
      <c r="D78" s="179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9"/>
      <c r="B79" s="179"/>
      <c r="C79" s="179"/>
      <c r="D79" s="17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9"/>
      <c r="B80" s="179"/>
      <c r="C80" s="179"/>
      <c r="D80" s="179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9"/>
      <c r="B81" s="179"/>
      <c r="C81" s="179"/>
      <c r="D81" s="179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9"/>
      <c r="B82" s="179"/>
      <c r="C82" s="179"/>
      <c r="D82" s="179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9"/>
      <c r="B83" s="179"/>
      <c r="C83" s="179"/>
      <c r="D83" s="17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9"/>
      <c r="B84" s="179"/>
      <c r="C84" s="179"/>
      <c r="D84" s="17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9"/>
      <c r="B85" s="179"/>
      <c r="C85" s="179"/>
      <c r="D85" s="17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9"/>
      <c r="B86" s="179"/>
      <c r="C86" s="179"/>
      <c r="D86" s="17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9"/>
      <c r="B87" s="179"/>
      <c r="C87" s="179"/>
      <c r="D87" s="179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9"/>
      <c r="B88" s="179"/>
      <c r="C88" s="179"/>
      <c r="D88" s="179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9"/>
      <c r="B89" s="179"/>
      <c r="C89" s="179"/>
      <c r="D89" s="179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9"/>
      <c r="B90" s="179"/>
      <c r="C90" s="179"/>
      <c r="D90" s="17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9"/>
      <c r="B91" s="179"/>
      <c r="C91" s="179"/>
      <c r="D91" s="179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9"/>
      <c r="B92" s="179"/>
      <c r="C92" s="179"/>
      <c r="D92" s="179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9"/>
      <c r="B93" s="179"/>
      <c r="C93" s="179"/>
      <c r="D93" s="17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9"/>
      <c r="B94" s="179"/>
      <c r="C94" s="179"/>
      <c r="D94" s="17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9"/>
      <c r="B95" s="179"/>
      <c r="C95" s="179"/>
      <c r="D95" s="17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9"/>
      <c r="B96" s="179"/>
      <c r="C96" s="179"/>
      <c r="D96" s="17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9"/>
      <c r="B97" s="179"/>
      <c r="C97" s="179"/>
      <c r="D97" s="17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9"/>
      <c r="B98" s="179"/>
      <c r="C98" s="179"/>
      <c r="D98" s="179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9"/>
      <c r="B99" s="179"/>
      <c r="C99" s="179"/>
      <c r="D99" s="179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9"/>
      <c r="B100" s="179"/>
      <c r="C100" s="179"/>
      <c r="D100" s="179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9"/>
      <c r="B101" s="179"/>
      <c r="C101" s="179"/>
      <c r="D101" s="179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9"/>
      <c r="B102" s="179"/>
      <c r="C102" s="179"/>
      <c r="D102" s="179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9"/>
      <c r="B103" s="179"/>
      <c r="C103" s="179"/>
      <c r="D103" s="17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9"/>
      <c r="B104" s="179"/>
      <c r="C104" s="179"/>
      <c r="D104" s="179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9"/>
      <c r="B105" s="179"/>
      <c r="C105" s="179"/>
      <c r="D105" s="179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9"/>
      <c r="B106" s="179"/>
      <c r="C106" s="179"/>
      <c r="D106" s="17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9"/>
      <c r="B107" s="179"/>
      <c r="C107" s="179"/>
      <c r="D107" s="179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9"/>
      <c r="B108" s="179"/>
      <c r="C108" s="179"/>
      <c r="D108" s="179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9"/>
      <c r="B109" s="179"/>
      <c r="C109" s="179"/>
      <c r="D109" s="17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9"/>
      <c r="B110" s="179"/>
      <c r="C110" s="179"/>
      <c r="D110" s="17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9"/>
      <c r="B111" s="179"/>
      <c r="C111" s="179"/>
      <c r="D111" s="17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9"/>
      <c r="B112" s="179"/>
      <c r="C112" s="179"/>
      <c r="D112" s="179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9"/>
      <c r="B113" s="179"/>
      <c r="C113" s="179"/>
      <c r="D113" s="17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9"/>
      <c r="B114" s="179"/>
      <c r="C114" s="179"/>
      <c r="D114" s="17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9"/>
      <c r="B115" s="179"/>
      <c r="C115" s="179"/>
      <c r="D115" s="17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9"/>
      <c r="B116" s="179"/>
      <c r="C116" s="179"/>
      <c r="D116" s="17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9"/>
      <c r="B117" s="179"/>
      <c r="C117" s="179"/>
      <c r="D117" s="17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9"/>
      <c r="B118" s="179"/>
      <c r="C118" s="179"/>
      <c r="D118" s="179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9"/>
      <c r="B119" s="179"/>
      <c r="C119" s="179"/>
      <c r="D119" s="179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9"/>
      <c r="B120" s="179"/>
      <c r="C120" s="179"/>
      <c r="D120" s="179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9"/>
      <c r="B121" s="179"/>
      <c r="C121" s="179"/>
      <c r="D121" s="17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9"/>
      <c r="B122" s="179"/>
      <c r="C122" s="179"/>
      <c r="D122" s="179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9"/>
      <c r="B123" s="179"/>
      <c r="C123" s="179"/>
      <c r="D123" s="179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9"/>
      <c r="B124" s="179"/>
      <c r="C124" s="179"/>
      <c r="D124" s="179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9"/>
      <c r="B125" s="179"/>
      <c r="C125" s="179"/>
      <c r="D125" s="179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9"/>
      <c r="B126" s="179"/>
      <c r="C126" s="179"/>
      <c r="D126" s="179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9"/>
      <c r="B127" s="179"/>
      <c r="C127" s="179"/>
      <c r="D127" s="17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9"/>
      <c r="B128" s="179"/>
      <c r="C128" s="179"/>
      <c r="D128" s="17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9"/>
      <c r="B129" s="179"/>
      <c r="C129" s="179"/>
      <c r="D129" s="17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9"/>
      <c r="B130" s="179"/>
      <c r="C130" s="179"/>
      <c r="D130" s="17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9"/>
      <c r="B131" s="179"/>
      <c r="C131" s="179"/>
      <c r="D131" s="179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9"/>
      <c r="B132" s="179"/>
      <c r="C132" s="179"/>
      <c r="D132" s="17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9"/>
      <c r="B133" s="179"/>
      <c r="C133" s="179"/>
      <c r="D133" s="179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9"/>
      <c r="B134" s="179"/>
      <c r="C134" s="179"/>
      <c r="D134" s="17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9"/>
      <c r="B135" s="179"/>
      <c r="C135" s="179"/>
      <c r="D135" s="17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9"/>
      <c r="B136" s="179"/>
      <c r="C136" s="179"/>
      <c r="D136" s="17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9"/>
      <c r="B137" s="179"/>
      <c r="C137" s="179"/>
      <c r="D137" s="179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9"/>
      <c r="B138" s="179"/>
      <c r="C138" s="179"/>
      <c r="D138" s="179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9"/>
      <c r="B139" s="179"/>
      <c r="C139" s="179"/>
      <c r="D139" s="179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9"/>
      <c r="B140" s="179"/>
      <c r="C140" s="179"/>
      <c r="D140" s="179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9"/>
      <c r="B141" s="179"/>
      <c r="C141" s="179"/>
      <c r="D141" s="179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9"/>
      <c r="B142" s="179"/>
      <c r="C142" s="179"/>
      <c r="D142" s="17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9"/>
      <c r="B143" s="179"/>
      <c r="C143" s="179"/>
      <c r="D143" s="179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9"/>
      <c r="B144" s="179"/>
      <c r="C144" s="179"/>
      <c r="D144" s="179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9"/>
      <c r="B145" s="179"/>
      <c r="C145" s="179"/>
      <c r="D145" s="179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9"/>
      <c r="B146" s="179"/>
      <c r="C146" s="179"/>
      <c r="D146" s="179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9"/>
      <c r="B147" s="179"/>
      <c r="C147" s="179"/>
      <c r="D147" s="179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9"/>
      <c r="B148" s="179"/>
      <c r="C148" s="179"/>
      <c r="D148" s="179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9"/>
      <c r="B149" s="179"/>
      <c r="C149" s="179"/>
      <c r="D149" s="17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9"/>
      <c r="B150" s="179"/>
      <c r="C150" s="179"/>
      <c r="D150" s="17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9"/>
      <c r="B151" s="179"/>
      <c r="C151" s="179"/>
      <c r="D151" s="17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9"/>
      <c r="B152" s="179"/>
      <c r="C152" s="179"/>
      <c r="D152" s="179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9"/>
      <c r="B153" s="179"/>
      <c r="C153" s="179"/>
      <c r="D153" s="179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9"/>
      <c r="B154" s="179"/>
      <c r="C154" s="179"/>
      <c r="D154" s="179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9"/>
      <c r="B155" s="179"/>
      <c r="C155" s="179"/>
      <c r="D155" s="179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9"/>
      <c r="B156" s="179"/>
      <c r="C156" s="179"/>
      <c r="D156" s="179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9"/>
      <c r="B157" s="179"/>
      <c r="C157" s="179"/>
      <c r="D157" s="179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9"/>
      <c r="B158" s="179"/>
      <c r="C158" s="179"/>
      <c r="D158" s="179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9"/>
      <c r="B159" s="179"/>
      <c r="C159" s="179"/>
      <c r="D159" s="17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9"/>
      <c r="B160" s="179"/>
      <c r="C160" s="179"/>
      <c r="D160" s="17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9"/>
      <c r="B161" s="179"/>
      <c r="C161" s="179"/>
      <c r="D161" s="17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9"/>
      <c r="B162" s="179"/>
      <c r="C162" s="179"/>
      <c r="D162" s="17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9"/>
      <c r="B163" s="179"/>
      <c r="C163" s="179"/>
      <c r="D163" s="179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9"/>
      <c r="B164" s="179"/>
      <c r="C164" s="179"/>
      <c r="D164" s="179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9"/>
      <c r="B165" s="179"/>
      <c r="C165" s="179"/>
      <c r="D165" s="179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9"/>
      <c r="B166" s="179"/>
      <c r="C166" s="179"/>
      <c r="D166" s="179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9"/>
      <c r="B167" s="179"/>
      <c r="C167" s="179"/>
      <c r="D167" s="17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9"/>
      <c r="B168" s="179"/>
      <c r="C168" s="179"/>
      <c r="D168" s="17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9"/>
      <c r="B169" s="179"/>
      <c r="C169" s="179"/>
      <c r="D169" s="17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9"/>
      <c r="B170" s="179"/>
      <c r="C170" s="179"/>
      <c r="D170" s="179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9"/>
      <c r="B171" s="179"/>
      <c r="C171" s="179"/>
      <c r="D171" s="179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9"/>
      <c r="B172" s="179"/>
      <c r="C172" s="179"/>
      <c r="D172" s="17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9"/>
      <c r="B173" s="179"/>
      <c r="C173" s="179"/>
      <c r="D173" s="17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9"/>
      <c r="B174" s="179"/>
      <c r="C174" s="179"/>
      <c r="D174" s="17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9"/>
      <c r="B175" s="179"/>
      <c r="C175" s="179"/>
      <c r="D175" s="179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9"/>
      <c r="B176" s="179"/>
      <c r="C176" s="179"/>
      <c r="D176" s="179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9"/>
      <c r="B177" s="179"/>
      <c r="C177" s="179"/>
      <c r="D177" s="179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9"/>
      <c r="B178" s="179"/>
      <c r="C178" s="179"/>
      <c r="D178" s="17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9"/>
      <c r="B179" s="179"/>
      <c r="C179" s="179"/>
      <c r="D179" s="17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9"/>
      <c r="B180" s="179"/>
      <c r="C180" s="179"/>
      <c r="D180" s="17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9"/>
      <c r="B181" s="179"/>
      <c r="C181" s="179"/>
      <c r="D181" s="17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9"/>
      <c r="B182" s="179"/>
      <c r="C182" s="179"/>
      <c r="D182" s="17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9"/>
      <c r="B183" s="179"/>
      <c r="C183" s="179"/>
      <c r="D183" s="17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9"/>
      <c r="B184" s="179"/>
      <c r="C184" s="179"/>
      <c r="D184" s="17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9"/>
      <c r="B185" s="179"/>
      <c r="C185" s="179"/>
      <c r="D185" s="17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9"/>
      <c r="B186" s="179"/>
      <c r="C186" s="179"/>
      <c r="D186" s="17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9"/>
      <c r="B187" s="179"/>
      <c r="C187" s="179"/>
      <c r="D187" s="17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9"/>
      <c r="B188" s="179"/>
      <c r="C188" s="179"/>
      <c r="D188" s="17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9"/>
      <c r="B189" s="179"/>
      <c r="C189" s="179"/>
      <c r="D189" s="17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9"/>
      <c r="B190" s="179"/>
      <c r="C190" s="179"/>
      <c r="D190" s="17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9"/>
      <c r="B191" s="179"/>
      <c r="C191" s="179"/>
      <c r="D191" s="17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9"/>
      <c r="B192" s="179"/>
      <c r="C192" s="179"/>
      <c r="D192" s="17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9"/>
      <c r="B193" s="179"/>
      <c r="C193" s="179"/>
      <c r="D193" s="17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9"/>
      <c r="B194" s="179"/>
      <c r="C194" s="179"/>
      <c r="D194" s="17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9"/>
      <c r="B195" s="179"/>
      <c r="C195" s="179"/>
      <c r="D195" s="17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9"/>
      <c r="B196" s="179"/>
      <c r="C196" s="179"/>
      <c r="D196" s="17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9"/>
      <c r="B197" s="179"/>
      <c r="C197" s="179"/>
      <c r="D197" s="17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9"/>
      <c r="B198" s="179"/>
      <c r="C198" s="179"/>
      <c r="D198" s="17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9"/>
      <c r="B199" s="179"/>
      <c r="C199" s="179"/>
      <c r="D199" s="17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9"/>
      <c r="B200" s="179"/>
      <c r="C200" s="179"/>
      <c r="D200" s="17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9"/>
      <c r="B201" s="179"/>
      <c r="C201" s="179"/>
      <c r="D201" s="17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9"/>
      <c r="B202" s="179"/>
      <c r="C202" s="179"/>
      <c r="D202" s="17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9"/>
      <c r="B203" s="179"/>
      <c r="C203" s="179"/>
      <c r="D203" s="17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9"/>
      <c r="B204" s="179"/>
      <c r="C204" s="179"/>
      <c r="D204" s="17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9"/>
      <c r="B205" s="179"/>
      <c r="C205" s="179"/>
      <c r="D205" s="17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9"/>
      <c r="B206" s="179"/>
      <c r="C206" s="179"/>
      <c r="D206" s="17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9"/>
      <c r="B207" s="179"/>
      <c r="C207" s="179"/>
      <c r="D207" s="17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9"/>
      <c r="B208" s="179"/>
      <c r="C208" s="179"/>
      <c r="D208" s="17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9"/>
      <c r="B209" s="179"/>
      <c r="C209" s="179"/>
      <c r="D209" s="17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9"/>
      <c r="B210" s="179"/>
      <c r="C210" s="179"/>
      <c r="D210" s="17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9"/>
      <c r="B211" s="179"/>
      <c r="C211" s="179"/>
      <c r="D211" s="17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9"/>
      <c r="B212" s="179"/>
      <c r="C212" s="179"/>
      <c r="D212" s="17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9"/>
      <c r="B213" s="179"/>
      <c r="C213" s="179"/>
      <c r="D213" s="17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9"/>
      <c r="B214" s="179"/>
      <c r="C214" s="179"/>
      <c r="D214" s="17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9"/>
      <c r="B215" s="179"/>
      <c r="C215" s="179"/>
      <c r="D215" s="17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9"/>
      <c r="B216" s="179"/>
      <c r="C216" s="179"/>
      <c r="D216" s="17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9"/>
      <c r="B217" s="179"/>
      <c r="C217" s="179"/>
      <c r="D217" s="17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9"/>
      <c r="B218" s="179"/>
      <c r="C218" s="179"/>
      <c r="D218" s="17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9"/>
      <c r="B219" s="179"/>
      <c r="C219" s="179"/>
      <c r="D219" s="17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9"/>
      <c r="B220" s="179"/>
      <c r="C220" s="179"/>
      <c r="D220" s="17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9"/>
      <c r="B221" s="179"/>
      <c r="C221" s="179"/>
      <c r="D221" s="17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9"/>
      <c r="B222" s="179"/>
      <c r="C222" s="179"/>
      <c r="D222" s="17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9"/>
      <c r="B223" s="179"/>
      <c r="C223" s="179"/>
      <c r="D223" s="17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9"/>
      <c r="B224" s="179"/>
      <c r="C224" s="179"/>
      <c r="D224" s="17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9"/>
      <c r="B225" s="179"/>
      <c r="C225" s="179"/>
      <c r="D225" s="17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9"/>
      <c r="B226" s="179"/>
      <c r="C226" s="179"/>
      <c r="D226" s="17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9"/>
      <c r="B227" s="179"/>
      <c r="C227" s="179"/>
      <c r="D227" s="17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9"/>
      <c r="B228" s="179"/>
      <c r="C228" s="179"/>
      <c r="D228" s="17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9"/>
      <c r="B229" s="179"/>
      <c r="C229" s="179"/>
      <c r="D229" s="17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9"/>
      <c r="B230" s="179"/>
      <c r="C230" s="179"/>
      <c r="D230" s="17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9"/>
      <c r="B231" s="179"/>
      <c r="C231" s="179"/>
      <c r="D231" s="17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9"/>
      <c r="B232" s="179"/>
      <c r="C232" s="179"/>
      <c r="D232" s="17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9"/>
      <c r="B233" s="179"/>
      <c r="C233" s="179"/>
      <c r="D233" s="17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9"/>
      <c r="B234" s="179"/>
      <c r="C234" s="179"/>
      <c r="D234" s="17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9"/>
      <c r="B235" s="179"/>
      <c r="C235" s="179"/>
      <c r="D235" s="17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9"/>
      <c r="B236" s="179"/>
      <c r="C236" s="179"/>
      <c r="D236" s="17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9"/>
      <c r="B237" s="179"/>
      <c r="C237" s="179"/>
      <c r="D237" s="17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9"/>
      <c r="B238" s="179"/>
      <c r="C238" s="179"/>
      <c r="D238" s="17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9"/>
      <c r="B239" s="179"/>
      <c r="C239" s="179"/>
      <c r="D239" s="17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9"/>
      <c r="B240" s="179"/>
      <c r="C240" s="179"/>
      <c r="D240" s="17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9"/>
      <c r="B241" s="179"/>
      <c r="C241" s="179"/>
      <c r="D241" s="17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9"/>
      <c r="B242" s="179"/>
      <c r="C242" s="179"/>
      <c r="D242" s="17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9"/>
      <c r="B243" s="179"/>
      <c r="C243" s="179"/>
      <c r="D243" s="17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9"/>
      <c r="B244" s="179"/>
      <c r="C244" s="179"/>
      <c r="D244" s="17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9"/>
      <c r="B245" s="179"/>
      <c r="C245" s="179"/>
      <c r="D245" s="17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9"/>
      <c r="B246" s="179"/>
      <c r="C246" s="179"/>
      <c r="D246" s="17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9"/>
      <c r="B247" s="179"/>
      <c r="C247" s="179"/>
      <c r="D247" s="17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9"/>
      <c r="B248" s="179"/>
      <c r="C248" s="179"/>
      <c r="D248" s="17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9"/>
      <c r="B249" s="179"/>
      <c r="C249" s="179"/>
      <c r="D249" s="17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9"/>
      <c r="B250" s="179"/>
      <c r="C250" s="179"/>
      <c r="D250" s="17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9"/>
      <c r="B251" s="179"/>
      <c r="C251" s="179"/>
      <c r="D251" s="17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9"/>
      <c r="B252" s="179"/>
      <c r="C252" s="179"/>
      <c r="D252" s="17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9"/>
      <c r="B253" s="179"/>
      <c r="C253" s="179"/>
      <c r="D253" s="17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9"/>
      <c r="B254" s="179"/>
      <c r="C254" s="179"/>
      <c r="D254" s="17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9"/>
      <c r="B255" s="179"/>
      <c r="C255" s="179"/>
      <c r="D255" s="17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9"/>
      <c r="B256" s="179"/>
      <c r="C256" s="179"/>
      <c r="D256" s="17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9"/>
      <c r="B257" s="179"/>
      <c r="C257" s="179"/>
      <c r="D257" s="17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9"/>
      <c r="B258" s="179"/>
      <c r="C258" s="179"/>
      <c r="D258" s="17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9"/>
      <c r="B259" s="179"/>
      <c r="C259" s="179"/>
      <c r="D259" s="17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9"/>
      <c r="B260" s="179"/>
      <c r="C260" s="179"/>
      <c r="D260" s="17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9"/>
      <c r="B261" s="179"/>
      <c r="C261" s="179"/>
      <c r="D261" s="17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9"/>
      <c r="B262" s="179"/>
      <c r="C262" s="179"/>
      <c r="D262" s="17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9"/>
      <c r="B263" s="179"/>
      <c r="C263" s="179"/>
      <c r="D263" s="17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9"/>
      <c r="B264" s="179"/>
      <c r="C264" s="179"/>
      <c r="D264" s="17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9"/>
      <c r="B265" s="179"/>
      <c r="C265" s="179"/>
      <c r="D265" s="17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9"/>
      <c r="B266" s="179"/>
      <c r="C266" s="179"/>
      <c r="D266" s="17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9"/>
      <c r="B267" s="179"/>
      <c r="C267" s="179"/>
      <c r="D267" s="17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9"/>
      <c r="B268" s="179"/>
      <c r="C268" s="179"/>
      <c r="D268" s="17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9"/>
      <c r="B269" s="179"/>
      <c r="C269" s="179"/>
      <c r="D269" s="17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9"/>
      <c r="B270" s="179"/>
      <c r="C270" s="179"/>
      <c r="D270" s="17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9"/>
      <c r="B271" s="179"/>
      <c r="C271" s="179"/>
      <c r="D271" s="17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9"/>
      <c r="B272" s="179"/>
      <c r="C272" s="179"/>
      <c r="D272" s="17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9"/>
      <c r="B273" s="179"/>
      <c r="C273" s="179"/>
      <c r="D273" s="17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9"/>
      <c r="B274" s="179"/>
      <c r="C274" s="179"/>
      <c r="D274" s="17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9"/>
      <c r="B275" s="179"/>
      <c r="C275" s="179"/>
      <c r="D275" s="17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9"/>
      <c r="B276" s="179"/>
      <c r="C276" s="179"/>
      <c r="D276" s="17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9"/>
      <c r="B277" s="179"/>
      <c r="C277" s="179"/>
      <c r="D277" s="17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9"/>
      <c r="B278" s="179"/>
      <c r="C278" s="179"/>
      <c r="D278" s="17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9"/>
      <c r="B279" s="179"/>
      <c r="C279" s="179"/>
      <c r="D279" s="17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9"/>
      <c r="B280" s="179"/>
      <c r="C280" s="179"/>
      <c r="D280" s="17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9"/>
      <c r="B281" s="179"/>
      <c r="C281" s="179"/>
      <c r="D281" s="17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9"/>
      <c r="B282" s="179"/>
      <c r="C282" s="179"/>
      <c r="D282" s="17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9"/>
      <c r="B283" s="179"/>
      <c r="C283" s="179"/>
      <c r="D283" s="17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9"/>
      <c r="B284" s="179"/>
      <c r="C284" s="179"/>
      <c r="D284" s="17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9"/>
      <c r="B285" s="179"/>
      <c r="C285" s="179"/>
      <c r="D285" s="17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9"/>
      <c r="B286" s="179"/>
      <c r="C286" s="179"/>
      <c r="D286" s="17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9"/>
      <c r="B287" s="179"/>
      <c r="C287" s="179"/>
      <c r="D287" s="17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9"/>
      <c r="B288" s="179"/>
      <c r="C288" s="179"/>
      <c r="D288" s="17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9"/>
      <c r="B289" s="179"/>
      <c r="C289" s="179"/>
      <c r="D289" s="17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9"/>
      <c r="B290" s="179"/>
      <c r="C290" s="179"/>
      <c r="D290" s="17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9"/>
      <c r="B291" s="179"/>
      <c r="C291" s="179"/>
      <c r="D291" s="17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9"/>
      <c r="B292" s="179"/>
      <c r="C292" s="179"/>
      <c r="D292" s="17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9"/>
      <c r="B293" s="179"/>
      <c r="C293" s="179"/>
      <c r="D293" s="17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9"/>
      <c r="B294" s="179"/>
      <c r="C294" s="179"/>
      <c r="D294" s="17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9"/>
      <c r="B295" s="179"/>
      <c r="C295" s="179"/>
      <c r="D295" s="17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9"/>
      <c r="B296" s="179"/>
      <c r="C296" s="179"/>
      <c r="D296" s="17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9"/>
      <c r="B297" s="179"/>
      <c r="C297" s="179"/>
      <c r="D297" s="17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9"/>
      <c r="B298" s="179"/>
      <c r="C298" s="179"/>
      <c r="D298" s="17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9"/>
      <c r="B299" s="179"/>
      <c r="C299" s="179"/>
      <c r="D299" s="17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9"/>
      <c r="B300" s="179"/>
      <c r="C300" s="179"/>
      <c r="D300" s="17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9"/>
      <c r="B301" s="179"/>
      <c r="C301" s="179"/>
      <c r="D301" s="17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9"/>
      <c r="B302" s="179"/>
      <c r="C302" s="179"/>
      <c r="D302" s="17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9"/>
      <c r="B303" s="179"/>
      <c r="C303" s="179"/>
      <c r="D303" s="17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9"/>
      <c r="B304" s="179"/>
      <c r="C304" s="179"/>
      <c r="D304" s="17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9"/>
      <c r="B305" s="179"/>
      <c r="C305" s="179"/>
      <c r="D305" s="17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9"/>
      <c r="B306" s="179"/>
      <c r="C306" s="179"/>
      <c r="D306" s="17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9"/>
      <c r="B307" s="179"/>
      <c r="C307" s="179"/>
      <c r="D307" s="17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9"/>
      <c r="B308" s="179"/>
      <c r="C308" s="179"/>
      <c r="D308" s="17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9"/>
      <c r="B309" s="179"/>
      <c r="C309" s="179"/>
      <c r="D309" s="17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9"/>
      <c r="B310" s="179"/>
      <c r="C310" s="179"/>
      <c r="D310" s="17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9"/>
      <c r="B311" s="179"/>
      <c r="C311" s="179"/>
      <c r="D311" s="17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9"/>
      <c r="B312" s="179"/>
      <c r="C312" s="179"/>
      <c r="D312" s="17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9"/>
      <c r="B313" s="179"/>
      <c r="C313" s="179"/>
      <c r="D313" s="17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9"/>
      <c r="B314" s="179"/>
      <c r="C314" s="179"/>
      <c r="D314" s="17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9"/>
      <c r="B315" s="179"/>
      <c r="C315" s="179"/>
      <c r="D315" s="17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9"/>
      <c r="B316" s="179"/>
      <c r="C316" s="179"/>
      <c r="D316" s="17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9"/>
      <c r="B317" s="179"/>
      <c r="C317" s="179"/>
      <c r="D317" s="17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9"/>
      <c r="B318" s="179"/>
      <c r="C318" s="179"/>
      <c r="D318" s="17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9"/>
      <c r="B319" s="179"/>
      <c r="C319" s="179"/>
      <c r="D319" s="17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9"/>
      <c r="B320" s="179"/>
      <c r="C320" s="179"/>
      <c r="D320" s="17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9"/>
      <c r="B321" s="179"/>
      <c r="C321" s="179"/>
      <c r="D321" s="17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9"/>
      <c r="B322" s="179"/>
      <c r="C322" s="179"/>
      <c r="D322" s="17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9"/>
      <c r="B323" s="179"/>
      <c r="C323" s="179"/>
      <c r="D323" s="17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9"/>
      <c r="B324" s="179"/>
      <c r="C324" s="179"/>
      <c r="D324" s="17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9"/>
      <c r="B325" s="179"/>
      <c r="C325" s="179"/>
      <c r="D325" s="17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9"/>
      <c r="B326" s="179"/>
      <c r="C326" s="179"/>
      <c r="D326" s="17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9"/>
      <c r="B327" s="179"/>
      <c r="C327" s="179"/>
      <c r="D327" s="17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9"/>
      <c r="B328" s="179"/>
      <c r="C328" s="179"/>
      <c r="D328" s="17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9"/>
      <c r="B329" s="179"/>
      <c r="C329" s="179"/>
      <c r="D329" s="17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9"/>
      <c r="B330" s="179"/>
      <c r="C330" s="179"/>
      <c r="D330" s="17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9"/>
      <c r="B331" s="179"/>
      <c r="C331" s="179"/>
      <c r="D331" s="17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9"/>
      <c r="B332" s="179"/>
      <c r="C332" s="179"/>
      <c r="D332" s="17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9"/>
      <c r="B333" s="179"/>
      <c r="C333" s="179"/>
      <c r="D333" s="17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9"/>
      <c r="B334" s="179"/>
      <c r="C334" s="179"/>
      <c r="D334" s="17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9"/>
      <c r="B335" s="179"/>
      <c r="C335" s="179"/>
      <c r="D335" s="17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9"/>
      <c r="B336" s="179"/>
      <c r="C336" s="179"/>
      <c r="D336" s="17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9"/>
      <c r="B337" s="179"/>
      <c r="C337" s="179"/>
      <c r="D337" s="17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9"/>
      <c r="B338" s="179"/>
      <c r="C338" s="179"/>
      <c r="D338" s="17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9"/>
      <c r="B339" s="179"/>
      <c r="C339" s="179"/>
      <c r="D339" s="17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9"/>
      <c r="B340" s="179"/>
      <c r="C340" s="179"/>
      <c r="D340" s="17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9"/>
      <c r="B341" s="179"/>
      <c r="C341" s="179"/>
      <c r="D341" s="17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9"/>
      <c r="B342" s="179"/>
      <c r="C342" s="179"/>
      <c r="D342" s="17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9"/>
      <c r="B343" s="179"/>
      <c r="C343" s="179"/>
      <c r="D343" s="17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9"/>
      <c r="B344" s="179"/>
      <c r="C344" s="179"/>
      <c r="D344" s="17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9"/>
      <c r="B345" s="179"/>
      <c r="C345" s="179"/>
      <c r="D345" s="17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9"/>
      <c r="B346" s="179"/>
      <c r="C346" s="179"/>
      <c r="D346" s="17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9"/>
      <c r="B347" s="179"/>
      <c r="C347" s="179"/>
      <c r="D347" s="17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9"/>
      <c r="B348" s="179"/>
      <c r="C348" s="179"/>
      <c r="D348" s="17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9"/>
      <c r="B349" s="179"/>
      <c r="C349" s="179"/>
      <c r="D349" s="17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9"/>
      <c r="B350" s="179"/>
      <c r="C350" s="179"/>
      <c r="D350" s="17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9"/>
      <c r="B351" s="179"/>
      <c r="C351" s="179"/>
      <c r="D351" s="17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9"/>
      <c r="B352" s="179"/>
      <c r="C352" s="179"/>
      <c r="D352" s="17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9"/>
      <c r="B353" s="179"/>
      <c r="C353" s="179"/>
      <c r="D353" s="17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9"/>
      <c r="B354" s="179"/>
      <c r="C354" s="179"/>
      <c r="D354" s="17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9"/>
      <c r="B355" s="179"/>
      <c r="C355" s="179"/>
      <c r="D355" s="17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9"/>
      <c r="B356" s="179"/>
      <c r="C356" s="179"/>
      <c r="D356" s="17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9"/>
      <c r="B357" s="179"/>
      <c r="C357" s="179"/>
      <c r="D357" s="17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9"/>
      <c r="B358" s="179"/>
      <c r="C358" s="179"/>
      <c r="D358" s="17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9"/>
      <c r="B359" s="179"/>
      <c r="C359" s="179"/>
      <c r="D359" s="17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9"/>
      <c r="B360" s="179"/>
      <c r="C360" s="179"/>
      <c r="D360" s="17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9"/>
      <c r="B361" s="179"/>
      <c r="C361" s="179"/>
      <c r="D361" s="17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9"/>
      <c r="B362" s="179"/>
      <c r="C362" s="179"/>
      <c r="D362" s="17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9"/>
      <c r="B363" s="179"/>
      <c r="C363" s="179"/>
      <c r="D363" s="17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9"/>
      <c r="B364" s="179"/>
      <c r="C364" s="179"/>
      <c r="D364" s="17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9"/>
      <c r="B365" s="179"/>
      <c r="C365" s="179"/>
      <c r="D365" s="17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9"/>
      <c r="B366" s="179"/>
      <c r="C366" s="179"/>
      <c r="D366" s="179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9"/>
      <c r="B367" s="179"/>
      <c r="C367" s="179"/>
      <c r="D367" s="179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9"/>
      <c r="B368" s="179"/>
      <c r="C368" s="179"/>
      <c r="D368" s="179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9"/>
      <c r="B369" s="179"/>
      <c r="C369" s="179"/>
      <c r="D369" s="179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9"/>
      <c r="B370" s="179"/>
      <c r="C370" s="179"/>
      <c r="D370" s="179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9"/>
      <c r="B371" s="179"/>
      <c r="C371" s="179"/>
      <c r="D371" s="179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9"/>
      <c r="B372" s="179"/>
      <c r="C372" s="179"/>
      <c r="D372" s="179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9"/>
      <c r="B373" s="179"/>
      <c r="C373" s="179"/>
      <c r="D373" s="179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9"/>
      <c r="B374" s="179"/>
      <c r="C374" s="179"/>
      <c r="D374" s="179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9"/>
      <c r="B375" s="179"/>
      <c r="C375" s="179"/>
      <c r="D375" s="179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9"/>
      <c r="B376" s="179"/>
      <c r="C376" s="179"/>
      <c r="D376" s="179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9"/>
      <c r="B377" s="179"/>
      <c r="C377" s="179"/>
      <c r="D377" s="179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9"/>
      <c r="B378" s="179"/>
      <c r="C378" s="179"/>
      <c r="D378" s="179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9"/>
      <c r="B379" s="179"/>
      <c r="C379" s="179"/>
      <c r="D379" s="179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9"/>
      <c r="B380" s="179"/>
      <c r="C380" s="179"/>
      <c r="D380" s="179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9"/>
      <c r="B381" s="179"/>
      <c r="C381" s="179"/>
      <c r="D381" s="179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9"/>
      <c r="B382" s="179"/>
      <c r="C382" s="179"/>
      <c r="D382" s="179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9"/>
      <c r="B383" s="179"/>
      <c r="C383" s="179"/>
      <c r="D383" s="179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9"/>
      <c r="B384" s="179"/>
      <c r="C384" s="179"/>
      <c r="D384" s="179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9"/>
      <c r="B385" s="179"/>
      <c r="C385" s="179"/>
      <c r="D385" s="179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9"/>
      <c r="B386" s="179"/>
      <c r="C386" s="179"/>
      <c r="D386" s="179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9"/>
      <c r="B387" s="179"/>
      <c r="C387" s="179"/>
      <c r="D387" s="179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9"/>
      <c r="B388" s="179"/>
      <c r="C388" s="179"/>
      <c r="D388" s="179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9"/>
      <c r="B389" s="179"/>
      <c r="C389" s="179"/>
      <c r="D389" s="179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9"/>
      <c r="B390" s="179"/>
      <c r="C390" s="179"/>
      <c r="D390" s="179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9"/>
      <c r="B391" s="179"/>
      <c r="C391" s="179"/>
      <c r="D391" s="179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9"/>
      <c r="B392" s="179"/>
      <c r="C392" s="179"/>
      <c r="D392" s="179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9"/>
      <c r="B393" s="179"/>
      <c r="C393" s="179"/>
      <c r="D393" s="179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9"/>
      <c r="B394" s="179"/>
      <c r="C394" s="179"/>
      <c r="D394" s="179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9"/>
      <c r="B395" s="179"/>
      <c r="C395" s="179"/>
      <c r="D395" s="179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9"/>
      <c r="B396" s="179"/>
      <c r="C396" s="179"/>
      <c r="D396" s="179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9"/>
      <c r="B397" s="179"/>
      <c r="C397" s="179"/>
      <c r="D397" s="179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9"/>
      <c r="B398" s="179"/>
      <c r="C398" s="179"/>
      <c r="D398" s="179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9"/>
      <c r="B399" s="179"/>
      <c r="C399" s="179"/>
      <c r="D399" s="179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9"/>
      <c r="B400" s="179"/>
      <c r="C400" s="179"/>
      <c r="D400" s="179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9"/>
      <c r="B401" s="179"/>
      <c r="C401" s="179"/>
      <c r="D401" s="179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9"/>
      <c r="B402" s="179"/>
      <c r="C402" s="179"/>
      <c r="D402" s="179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9"/>
      <c r="B403" s="179"/>
      <c r="C403" s="179"/>
      <c r="D403" s="179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9"/>
      <c r="B404" s="179"/>
      <c r="C404" s="179"/>
      <c r="D404" s="179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9"/>
      <c r="B405" s="179"/>
      <c r="C405" s="179"/>
      <c r="D405" s="179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9"/>
      <c r="B406" s="179"/>
      <c r="C406" s="179"/>
      <c r="D406" s="179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9"/>
      <c r="B407" s="179"/>
      <c r="C407" s="179"/>
      <c r="D407" s="179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9"/>
      <c r="B408" s="179"/>
      <c r="C408" s="179"/>
      <c r="D408" s="179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9"/>
      <c r="B409" s="179"/>
      <c r="C409" s="179"/>
      <c r="D409" s="179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9"/>
      <c r="B410" s="179"/>
      <c r="C410" s="179"/>
      <c r="D410" s="179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9"/>
      <c r="B411" s="179"/>
      <c r="C411" s="179"/>
      <c r="D411" s="179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9"/>
      <c r="B412" s="179"/>
      <c r="C412" s="179"/>
      <c r="D412" s="179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9"/>
      <c r="B413" s="179"/>
      <c r="C413" s="179"/>
      <c r="D413" s="179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9"/>
      <c r="B414" s="179"/>
      <c r="C414" s="179"/>
      <c r="D414" s="179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9"/>
      <c r="B415" s="179"/>
      <c r="C415" s="179"/>
      <c r="D415" s="179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9"/>
      <c r="B416" s="179"/>
      <c r="C416" s="179"/>
      <c r="D416" s="179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9"/>
      <c r="B417" s="179"/>
      <c r="C417" s="179"/>
      <c r="D417" s="17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9"/>
      <c r="B418" s="179"/>
      <c r="C418" s="179"/>
      <c r="D418" s="179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9"/>
      <c r="B419" s="179"/>
      <c r="C419" s="179"/>
      <c r="D419" s="179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9"/>
      <c r="B420" s="179"/>
      <c r="C420" s="179"/>
      <c r="D420" s="179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9"/>
      <c r="B421" s="179"/>
      <c r="C421" s="179"/>
      <c r="D421" s="179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9"/>
      <c r="B422" s="179"/>
      <c r="C422" s="179"/>
      <c r="D422" s="179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9"/>
      <c r="B423" s="179"/>
      <c r="C423" s="179"/>
      <c r="D423" s="179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9"/>
      <c r="B424" s="179"/>
      <c r="C424" s="179"/>
      <c r="D424" s="179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9"/>
      <c r="B425" s="179"/>
      <c r="C425" s="179"/>
      <c r="D425" s="179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9"/>
      <c r="B426" s="179"/>
      <c r="C426" s="179"/>
      <c r="D426" s="179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9"/>
      <c r="B427" s="179"/>
      <c r="C427" s="179"/>
      <c r="D427" s="179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9"/>
      <c r="B428" s="179"/>
      <c r="C428" s="179"/>
      <c r="D428" s="179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9"/>
      <c r="B429" s="179"/>
      <c r="C429" s="179"/>
      <c r="D429" s="179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9"/>
      <c r="B430" s="179"/>
      <c r="C430" s="179"/>
      <c r="D430" s="179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9"/>
      <c r="B431" s="179"/>
      <c r="C431" s="179"/>
      <c r="D431" s="179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9"/>
      <c r="B432" s="179"/>
      <c r="C432" s="179"/>
      <c r="D432" s="179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9"/>
      <c r="B433" s="179"/>
      <c r="C433" s="179"/>
      <c r="D433" s="179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9"/>
      <c r="B434" s="179"/>
      <c r="C434" s="179"/>
      <c r="D434" s="179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9"/>
      <c r="B435" s="179"/>
      <c r="C435" s="179"/>
      <c r="D435" s="179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9"/>
      <c r="B436" s="179"/>
      <c r="C436" s="179"/>
      <c r="D436" s="179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9"/>
      <c r="B437" s="179"/>
      <c r="C437" s="179"/>
      <c r="D437" s="179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9"/>
      <c r="B438" s="179"/>
      <c r="C438" s="179"/>
      <c r="D438" s="179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9"/>
      <c r="B439" s="179"/>
      <c r="C439" s="179"/>
      <c r="D439" s="179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9"/>
      <c r="B440" s="179"/>
      <c r="C440" s="179"/>
      <c r="D440" s="179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9"/>
      <c r="B441" s="179"/>
      <c r="C441" s="179"/>
      <c r="D441" s="179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9"/>
      <c r="B442" s="179"/>
      <c r="C442" s="179"/>
      <c r="D442" s="179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9"/>
      <c r="B443" s="179"/>
      <c r="C443" s="179"/>
      <c r="D443" s="179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9"/>
      <c r="B444" s="179"/>
      <c r="C444" s="179"/>
      <c r="D444" s="179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9"/>
      <c r="B445" s="179"/>
      <c r="C445" s="179"/>
      <c r="D445" s="179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9"/>
      <c r="B446" s="179"/>
      <c r="C446" s="179"/>
      <c r="D446" s="179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9"/>
      <c r="B447" s="179"/>
      <c r="C447" s="179"/>
      <c r="D447" s="179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9"/>
      <c r="B448" s="179"/>
      <c r="C448" s="179"/>
      <c r="D448" s="179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9"/>
      <c r="B449" s="179"/>
      <c r="C449" s="179"/>
      <c r="D449" s="179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9"/>
      <c r="B450" s="179"/>
      <c r="C450" s="179"/>
      <c r="D450" s="179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9"/>
      <c r="B451" s="179"/>
      <c r="C451" s="179"/>
      <c r="D451" s="179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9"/>
      <c r="B452" s="179"/>
      <c r="C452" s="179"/>
      <c r="D452" s="179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9"/>
      <c r="B453" s="179"/>
      <c r="C453" s="179"/>
      <c r="D453" s="179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9"/>
      <c r="B454" s="179"/>
      <c r="C454" s="179"/>
      <c r="D454" s="179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9"/>
      <c r="B455" s="179"/>
      <c r="C455" s="179"/>
      <c r="D455" s="179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9"/>
      <c r="B456" s="179"/>
      <c r="C456" s="179"/>
      <c r="D456" s="179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9"/>
      <c r="B457" s="179"/>
      <c r="C457" s="179"/>
      <c r="D457" s="179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9"/>
      <c r="B458" s="179"/>
      <c r="C458" s="179"/>
      <c r="D458" s="179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9"/>
      <c r="B459" s="179"/>
      <c r="C459" s="179"/>
      <c r="D459" s="179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9"/>
      <c r="B460" s="179"/>
      <c r="C460" s="179"/>
      <c r="D460" s="179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9"/>
      <c r="B461" s="179"/>
      <c r="C461" s="179"/>
      <c r="D461" s="179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9"/>
      <c r="B462" s="179"/>
      <c r="C462" s="179"/>
      <c r="D462" s="179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9"/>
      <c r="B463" s="179"/>
      <c r="C463" s="179"/>
      <c r="D463" s="179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9"/>
      <c r="B464" s="179"/>
      <c r="C464" s="179"/>
      <c r="D464" s="179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9"/>
      <c r="B465" s="179"/>
      <c r="C465" s="179"/>
      <c r="D465" s="179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9"/>
      <c r="B466" s="179"/>
      <c r="C466" s="179"/>
      <c r="D466" s="179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9"/>
      <c r="B467" s="179"/>
      <c r="C467" s="179"/>
      <c r="D467" s="179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9"/>
      <c r="B468" s="179"/>
      <c r="C468" s="179"/>
      <c r="D468" s="179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9"/>
      <c r="B469" s="179"/>
      <c r="C469" s="179"/>
      <c r="D469" s="179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9"/>
      <c r="B470" s="179"/>
      <c r="C470" s="179"/>
      <c r="D470" s="179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9"/>
      <c r="B471" s="179"/>
      <c r="C471" s="179"/>
      <c r="D471" s="179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9"/>
      <c r="B472" s="179"/>
      <c r="C472" s="179"/>
      <c r="D472" s="179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9"/>
      <c r="B473" s="179"/>
      <c r="C473" s="179"/>
      <c r="D473" s="179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9"/>
      <c r="B474" s="179"/>
      <c r="C474" s="179"/>
      <c r="D474" s="179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9"/>
      <c r="B475" s="179"/>
      <c r="C475" s="179"/>
      <c r="D475" s="179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9"/>
      <c r="B476" s="179"/>
      <c r="C476" s="179"/>
      <c r="D476" s="179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9"/>
      <c r="B477" s="179"/>
      <c r="C477" s="179"/>
      <c r="D477" s="179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9"/>
      <c r="B478" s="179"/>
      <c r="C478" s="179"/>
      <c r="D478" s="179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9"/>
      <c r="B479" s="179"/>
      <c r="C479" s="179"/>
      <c r="D479" s="179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9"/>
      <c r="B480" s="179"/>
      <c r="C480" s="179"/>
      <c r="D480" s="179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9"/>
      <c r="B481" s="179"/>
      <c r="C481" s="179"/>
      <c r="D481" s="179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9"/>
      <c r="B482" s="179"/>
      <c r="C482" s="179"/>
      <c r="D482" s="179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9"/>
      <c r="B483" s="179"/>
      <c r="C483" s="179"/>
      <c r="D483" s="179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9"/>
      <c r="B484" s="179"/>
      <c r="C484" s="179"/>
      <c r="D484" s="179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9"/>
      <c r="B485" s="179"/>
      <c r="C485" s="179"/>
      <c r="D485" s="179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9"/>
      <c r="B486" s="179"/>
      <c r="C486" s="179"/>
      <c r="D486" s="179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9"/>
      <c r="B487" s="179"/>
      <c r="C487" s="179"/>
      <c r="D487" s="179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9"/>
      <c r="B488" s="179"/>
      <c r="C488" s="179"/>
      <c r="D488" s="179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9"/>
      <c r="B489" s="179"/>
      <c r="C489" s="179"/>
      <c r="D489" s="179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9"/>
      <c r="B490" s="179"/>
      <c r="C490" s="179"/>
      <c r="D490" s="179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9"/>
      <c r="B491" s="179"/>
      <c r="C491" s="179"/>
      <c r="D491" s="179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9"/>
      <c r="B492" s="179"/>
      <c r="C492" s="179"/>
      <c r="D492" s="179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9"/>
      <c r="B493" s="179"/>
      <c r="C493" s="179"/>
      <c r="D493" s="179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9"/>
      <c r="B494" s="179"/>
      <c r="C494" s="179"/>
      <c r="D494" s="179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9"/>
      <c r="B495" s="179"/>
      <c r="C495" s="179"/>
      <c r="D495" s="179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9"/>
      <c r="B496" s="179"/>
      <c r="C496" s="179"/>
      <c r="D496" s="179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9"/>
      <c r="B497" s="179"/>
      <c r="C497" s="179"/>
      <c r="D497" s="179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9"/>
      <c r="B498" s="179"/>
      <c r="C498" s="179"/>
      <c r="D498" s="179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9"/>
      <c r="B499" s="179"/>
      <c r="C499" s="179"/>
      <c r="D499" s="179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9"/>
      <c r="B500" s="179"/>
      <c r="C500" s="179"/>
      <c r="D500" s="179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9"/>
      <c r="B501" s="179"/>
      <c r="C501" s="179"/>
      <c r="D501" s="179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9"/>
      <c r="B502" s="179"/>
      <c r="C502" s="179"/>
      <c r="D502" s="179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9"/>
      <c r="B503" s="179"/>
      <c r="C503" s="179"/>
      <c r="D503" s="179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9"/>
      <c r="B504" s="179"/>
      <c r="C504" s="179"/>
      <c r="D504" s="179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9"/>
      <c r="B505" s="179"/>
      <c r="C505" s="179"/>
      <c r="D505" s="179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9"/>
      <c r="B506" s="179"/>
      <c r="C506" s="179"/>
      <c r="D506" s="179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9"/>
      <c r="B507" s="179"/>
      <c r="C507" s="179"/>
      <c r="D507" s="179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9"/>
      <c r="B508" s="179"/>
      <c r="C508" s="179"/>
      <c r="D508" s="179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9"/>
      <c r="B509" s="179"/>
      <c r="C509" s="179"/>
      <c r="D509" s="179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9"/>
      <c r="B510" s="179"/>
      <c r="C510" s="179"/>
      <c r="D510" s="179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9"/>
      <c r="B511" s="179"/>
      <c r="C511" s="179"/>
      <c r="D511" s="179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9"/>
      <c r="B512" s="179"/>
      <c r="C512" s="179"/>
      <c r="D512" s="179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9"/>
      <c r="B513" s="179"/>
      <c r="C513" s="179"/>
      <c r="D513" s="179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9"/>
      <c r="B514" s="179"/>
      <c r="C514" s="179"/>
      <c r="D514" s="179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9"/>
      <c r="B515" s="179"/>
      <c r="C515" s="179"/>
      <c r="D515" s="179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9"/>
      <c r="B516" s="179"/>
      <c r="C516" s="179"/>
      <c r="D516" s="179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9"/>
      <c r="B517" s="179"/>
      <c r="C517" s="179"/>
      <c r="D517" s="179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9"/>
      <c r="B518" s="179"/>
      <c r="C518" s="179"/>
      <c r="D518" s="179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9"/>
      <c r="B519" s="179"/>
      <c r="C519" s="179"/>
      <c r="D519" s="179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9"/>
      <c r="B520" s="179"/>
      <c r="C520" s="179"/>
      <c r="D520" s="179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9"/>
      <c r="B521" s="179"/>
      <c r="C521" s="179"/>
      <c r="D521" s="179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9"/>
      <c r="B522" s="179"/>
      <c r="C522" s="179"/>
      <c r="D522" s="179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9"/>
      <c r="B523" s="179"/>
      <c r="C523" s="179"/>
      <c r="D523" s="179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9"/>
      <c r="B524" s="179"/>
      <c r="C524" s="179"/>
      <c r="D524" s="179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9"/>
      <c r="B525" s="179"/>
      <c r="C525" s="179"/>
      <c r="D525" s="179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9"/>
      <c r="B526" s="179"/>
      <c r="C526" s="179"/>
      <c r="D526" s="179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9"/>
      <c r="B527" s="179"/>
      <c r="C527" s="179"/>
      <c r="D527" s="179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9"/>
      <c r="B528" s="179"/>
      <c r="C528" s="179"/>
      <c r="D528" s="179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9"/>
      <c r="B529" s="179"/>
      <c r="C529" s="179"/>
      <c r="D529" s="179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9"/>
      <c r="B530" s="179"/>
      <c r="C530" s="179"/>
      <c r="D530" s="179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9"/>
      <c r="B531" s="179"/>
      <c r="C531" s="179"/>
      <c r="D531" s="179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9"/>
      <c r="B532" s="179"/>
      <c r="C532" s="179"/>
      <c r="D532" s="179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9"/>
      <c r="B533" s="179"/>
      <c r="C533" s="179"/>
      <c r="D533" s="179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9"/>
      <c r="B534" s="179"/>
      <c r="C534" s="179"/>
      <c r="D534" s="179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9"/>
      <c r="B535" s="179"/>
      <c r="C535" s="179"/>
      <c r="D535" s="179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9"/>
      <c r="B536" s="179"/>
      <c r="C536" s="179"/>
      <c r="D536" s="179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9"/>
      <c r="B537" s="179"/>
      <c r="C537" s="179"/>
      <c r="D537" s="179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9"/>
      <c r="B538" s="179"/>
      <c r="C538" s="179"/>
      <c r="D538" s="179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9"/>
      <c r="B539" s="179"/>
      <c r="C539" s="179"/>
      <c r="D539" s="179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9"/>
      <c r="B540" s="179"/>
      <c r="C540" s="179"/>
      <c r="D540" s="179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9"/>
      <c r="B541" s="179"/>
      <c r="C541" s="179"/>
      <c r="D541" s="179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9"/>
      <c r="B542" s="179"/>
      <c r="C542" s="179"/>
      <c r="D542" s="179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9"/>
      <c r="B543" s="179"/>
      <c r="C543" s="179"/>
      <c r="D543" s="179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9"/>
      <c r="B544" s="179"/>
      <c r="C544" s="179"/>
      <c r="D544" s="179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9"/>
      <c r="B545" s="179"/>
      <c r="C545" s="179"/>
      <c r="D545" s="179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9"/>
      <c r="B546" s="179"/>
      <c r="C546" s="179"/>
      <c r="D546" s="179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9"/>
      <c r="B547" s="179"/>
      <c r="C547" s="179"/>
      <c r="D547" s="179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9"/>
      <c r="B548" s="179"/>
      <c r="C548" s="179"/>
      <c r="D548" s="179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9"/>
      <c r="B549" s="179"/>
      <c r="C549" s="179"/>
      <c r="D549" s="179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9"/>
      <c r="B550" s="179"/>
      <c r="C550" s="179"/>
      <c r="D550" s="179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9"/>
      <c r="B551" s="179"/>
      <c r="C551" s="179"/>
      <c r="D551" s="179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9"/>
      <c r="B552" s="179"/>
      <c r="C552" s="179"/>
      <c r="D552" s="179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9"/>
      <c r="B553" s="179"/>
      <c r="C553" s="179"/>
      <c r="D553" s="179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9"/>
      <c r="B554" s="179"/>
      <c r="C554" s="179"/>
      <c r="D554" s="179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9"/>
      <c r="B555" s="179"/>
      <c r="C555" s="179"/>
      <c r="D555" s="179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9"/>
      <c r="B556" s="179"/>
      <c r="C556" s="179"/>
      <c r="D556" s="179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9"/>
      <c r="B557" s="179"/>
      <c r="C557" s="179"/>
      <c r="D557" s="179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9"/>
      <c r="B558" s="179"/>
      <c r="C558" s="179"/>
      <c r="D558" s="179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9"/>
      <c r="B559" s="179"/>
      <c r="C559" s="179"/>
      <c r="D559" s="179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9"/>
      <c r="B560" s="179"/>
      <c r="C560" s="179"/>
      <c r="D560" s="179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9"/>
      <c r="B561" s="179"/>
      <c r="C561" s="179"/>
      <c r="D561" s="179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9"/>
      <c r="B562" s="179"/>
      <c r="C562" s="179"/>
      <c r="D562" s="179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9"/>
      <c r="B563" s="179"/>
      <c r="C563" s="179"/>
      <c r="D563" s="179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9"/>
      <c r="B564" s="179"/>
      <c r="C564" s="179"/>
      <c r="D564" s="179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9"/>
      <c r="B565" s="179"/>
      <c r="C565" s="179"/>
      <c r="D565" s="179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9"/>
      <c r="B566" s="179"/>
      <c r="C566" s="179"/>
      <c r="D566" s="179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9"/>
      <c r="B567" s="179"/>
      <c r="C567" s="179"/>
      <c r="D567" s="179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9"/>
      <c r="B568" s="179"/>
      <c r="C568" s="179"/>
      <c r="D568" s="179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9"/>
      <c r="B569" s="179"/>
      <c r="C569" s="179"/>
      <c r="D569" s="179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9"/>
      <c r="B570" s="179"/>
      <c r="C570" s="179"/>
      <c r="D570" s="179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9"/>
      <c r="B571" s="179"/>
      <c r="C571" s="179"/>
      <c r="D571" s="179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9"/>
      <c r="B572" s="179"/>
      <c r="C572" s="179"/>
      <c r="D572" s="179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9"/>
      <c r="B573" s="179"/>
      <c r="C573" s="179"/>
      <c r="D573" s="179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9"/>
      <c r="B574" s="179"/>
      <c r="C574" s="179"/>
      <c r="D574" s="179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9"/>
      <c r="B575" s="179"/>
      <c r="C575" s="179"/>
      <c r="D575" s="179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9"/>
      <c r="B576" s="179"/>
      <c r="C576" s="179"/>
      <c r="D576" s="179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9"/>
      <c r="B577" s="179"/>
      <c r="C577" s="179"/>
      <c r="D577" s="179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9"/>
      <c r="B578" s="179"/>
      <c r="C578" s="179"/>
      <c r="D578" s="179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9"/>
      <c r="B579" s="179"/>
      <c r="C579" s="179"/>
      <c r="D579" s="179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9"/>
      <c r="B580" s="179"/>
      <c r="C580" s="179"/>
      <c r="D580" s="179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9"/>
      <c r="B581" s="179"/>
      <c r="C581" s="179"/>
      <c r="D581" s="179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9"/>
      <c r="B582" s="179"/>
      <c r="C582" s="179"/>
      <c r="D582" s="179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9"/>
      <c r="B583" s="179"/>
      <c r="C583" s="179"/>
      <c r="D583" s="179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9"/>
      <c r="B584" s="179"/>
      <c r="C584" s="179"/>
      <c r="D584" s="179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9"/>
      <c r="B585" s="179"/>
      <c r="C585" s="179"/>
      <c r="D585" s="179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9"/>
      <c r="B586" s="179"/>
      <c r="C586" s="179"/>
      <c r="D586" s="179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9"/>
      <c r="B587" s="179"/>
      <c r="C587" s="179"/>
      <c r="D587" s="179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9"/>
      <c r="B588" s="179"/>
      <c r="C588" s="179"/>
      <c r="D588" s="179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9"/>
      <c r="B589" s="179"/>
      <c r="C589" s="179"/>
      <c r="D589" s="179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9"/>
      <c r="B590" s="179"/>
      <c r="C590" s="179"/>
      <c r="D590" s="179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9"/>
      <c r="B591" s="179"/>
      <c r="C591" s="179"/>
      <c r="D591" s="179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9"/>
      <c r="B592" s="179"/>
      <c r="C592" s="179"/>
      <c r="D592" s="179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9"/>
      <c r="B593" s="179"/>
      <c r="C593" s="179"/>
      <c r="D593" s="179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9"/>
      <c r="B594" s="179"/>
      <c r="C594" s="179"/>
      <c r="D594" s="179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9"/>
      <c r="B595" s="179"/>
      <c r="C595" s="179"/>
      <c r="D595" s="179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9"/>
      <c r="B596" s="179"/>
      <c r="C596" s="179"/>
      <c r="D596" s="179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9"/>
      <c r="B597" s="179"/>
      <c r="C597" s="179"/>
      <c r="D597" s="179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9"/>
      <c r="B598" s="179"/>
      <c r="C598" s="179"/>
      <c r="D598" s="179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9"/>
      <c r="B599" s="179"/>
      <c r="C599" s="179"/>
      <c r="D599" s="179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9"/>
      <c r="B600" s="179"/>
      <c r="C600" s="179"/>
      <c r="D600" s="179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9"/>
      <c r="B601" s="179"/>
      <c r="C601" s="179"/>
      <c r="D601" s="179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9"/>
      <c r="B602" s="179"/>
      <c r="C602" s="179"/>
      <c r="D602" s="179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9"/>
      <c r="B603" s="179"/>
      <c r="C603" s="179"/>
      <c r="D603" s="179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9"/>
      <c r="B604" s="179"/>
      <c r="C604" s="179"/>
      <c r="D604" s="179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9"/>
      <c r="B605" s="179"/>
      <c r="C605" s="179"/>
      <c r="D605" s="179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9"/>
      <c r="B606" s="179"/>
      <c r="C606" s="179"/>
      <c r="D606" s="179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9"/>
      <c r="B607" s="179"/>
      <c r="C607" s="179"/>
      <c r="D607" s="179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9"/>
      <c r="B608" s="179"/>
      <c r="C608" s="179"/>
      <c r="D608" s="179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9"/>
      <c r="B609" s="179"/>
      <c r="C609" s="179"/>
      <c r="D609" s="179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9"/>
      <c r="B610" s="179"/>
      <c r="C610" s="179"/>
      <c r="D610" s="179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9"/>
      <c r="B611" s="179"/>
      <c r="C611" s="179"/>
      <c r="D611" s="179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9"/>
      <c r="B612" s="179"/>
      <c r="C612" s="179"/>
      <c r="D612" s="179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9"/>
      <c r="B613" s="179"/>
      <c r="C613" s="179"/>
      <c r="D613" s="179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9"/>
      <c r="B614" s="179"/>
      <c r="C614" s="179"/>
      <c r="D614" s="179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9"/>
      <c r="B615" s="179"/>
      <c r="C615" s="179"/>
      <c r="D615" s="179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9"/>
      <c r="B616" s="179"/>
      <c r="C616" s="179"/>
      <c r="D616" s="179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9"/>
      <c r="B617" s="179"/>
      <c r="C617" s="179"/>
      <c r="D617" s="179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9"/>
      <c r="B618" s="179"/>
      <c r="C618" s="179"/>
      <c r="D618" s="179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9"/>
      <c r="B619" s="179"/>
      <c r="C619" s="179"/>
      <c r="D619" s="179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9"/>
      <c r="B620" s="179"/>
      <c r="C620" s="179"/>
      <c r="D620" s="179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9"/>
      <c r="B621" s="179"/>
      <c r="C621" s="179"/>
      <c r="D621" s="179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9"/>
      <c r="B622" s="179"/>
      <c r="C622" s="179"/>
      <c r="D622" s="179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9"/>
      <c r="B623" s="179"/>
      <c r="C623" s="179"/>
      <c r="D623" s="179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9"/>
      <c r="B624" s="179"/>
      <c r="C624" s="179"/>
      <c r="D624" s="179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9"/>
      <c r="B625" s="179"/>
      <c r="C625" s="179"/>
      <c r="D625" s="179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9"/>
      <c r="B626" s="179"/>
      <c r="C626" s="179"/>
      <c r="D626" s="179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9"/>
      <c r="B627" s="179"/>
      <c r="C627" s="179"/>
      <c r="D627" s="179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9"/>
      <c r="B628" s="179"/>
      <c r="C628" s="179"/>
      <c r="D628" s="179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9"/>
      <c r="B629" s="179"/>
      <c r="C629" s="179"/>
      <c r="D629" s="179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9"/>
      <c r="B630" s="179"/>
      <c r="C630" s="179"/>
      <c r="D630" s="179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9"/>
      <c r="B631" s="179"/>
      <c r="C631" s="179"/>
      <c r="D631" s="179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9"/>
      <c r="B632" s="179"/>
      <c r="C632" s="179"/>
      <c r="D632" s="179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9"/>
      <c r="B633" s="179"/>
      <c r="C633" s="179"/>
      <c r="D633" s="179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9"/>
      <c r="B634" s="179"/>
      <c r="C634" s="179"/>
      <c r="D634" s="179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9"/>
      <c r="B635" s="179"/>
      <c r="C635" s="179"/>
      <c r="D635" s="179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9"/>
      <c r="B636" s="179"/>
      <c r="C636" s="179"/>
      <c r="D636" s="179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9"/>
      <c r="B637" s="179"/>
      <c r="C637" s="179"/>
      <c r="D637" s="179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9"/>
      <c r="B638" s="179"/>
      <c r="C638" s="179"/>
      <c r="D638" s="179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9"/>
      <c r="B639" s="179"/>
      <c r="C639" s="179"/>
      <c r="D639" s="179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9"/>
      <c r="B640" s="179"/>
      <c r="C640" s="179"/>
      <c r="D640" s="179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9"/>
      <c r="B641" s="179"/>
      <c r="C641" s="179"/>
      <c r="D641" s="179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9"/>
      <c r="B642" s="179"/>
      <c r="C642" s="179"/>
      <c r="D642" s="179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9"/>
      <c r="B643" s="179"/>
      <c r="C643" s="179"/>
      <c r="D643" s="179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9"/>
      <c r="B644" s="179"/>
      <c r="C644" s="179"/>
      <c r="D644" s="179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9"/>
      <c r="B645" s="179"/>
      <c r="C645" s="179"/>
      <c r="D645" s="179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9"/>
      <c r="B646" s="179"/>
      <c r="C646" s="179"/>
      <c r="D646" s="179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9"/>
      <c r="B647" s="179"/>
      <c r="C647" s="179"/>
      <c r="D647" s="179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9"/>
      <c r="B648" s="179"/>
      <c r="C648" s="179"/>
      <c r="D648" s="179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9"/>
      <c r="B649" s="179"/>
      <c r="C649" s="179"/>
      <c r="D649" s="179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9"/>
      <c r="B650" s="179"/>
      <c r="C650" s="179"/>
      <c r="D650" s="179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9"/>
      <c r="B651" s="179"/>
      <c r="C651" s="179"/>
      <c r="D651" s="179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9"/>
      <c r="B652" s="179"/>
      <c r="C652" s="179"/>
      <c r="D652" s="179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9"/>
      <c r="B653" s="179"/>
      <c r="C653" s="179"/>
      <c r="D653" s="179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9"/>
      <c r="B654" s="179"/>
      <c r="C654" s="179"/>
      <c r="D654" s="179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9"/>
      <c r="B655" s="179"/>
      <c r="C655" s="179"/>
      <c r="D655" s="179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9"/>
      <c r="B656" s="179"/>
      <c r="C656" s="179"/>
      <c r="D656" s="179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9"/>
      <c r="B657" s="179"/>
      <c r="C657" s="179"/>
      <c r="D657" s="179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9"/>
      <c r="B658" s="179"/>
      <c r="C658" s="179"/>
      <c r="D658" s="179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9"/>
      <c r="B659" s="179"/>
      <c r="C659" s="179"/>
      <c r="D659" s="179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9"/>
      <c r="B660" s="179"/>
      <c r="C660" s="179"/>
      <c r="D660" s="179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9"/>
      <c r="B661" s="179"/>
      <c r="C661" s="179"/>
      <c r="D661" s="179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9"/>
      <c r="B662" s="179"/>
      <c r="C662" s="179"/>
      <c r="D662" s="179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9"/>
      <c r="B663" s="179"/>
      <c r="C663" s="179"/>
      <c r="D663" s="179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9"/>
      <c r="B664" s="179"/>
      <c r="C664" s="179"/>
      <c r="D664" s="179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9"/>
      <c r="B665" s="179"/>
      <c r="C665" s="179"/>
      <c r="D665" s="179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9"/>
      <c r="B666" s="179"/>
      <c r="C666" s="179"/>
      <c r="D666" s="179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9"/>
      <c r="B667" s="179"/>
      <c r="C667" s="179"/>
      <c r="D667" s="179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9"/>
      <c r="B668" s="179"/>
      <c r="C668" s="179"/>
      <c r="D668" s="179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9"/>
      <c r="B669" s="179"/>
      <c r="C669" s="179"/>
      <c r="D669" s="179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9"/>
      <c r="B670" s="179"/>
      <c r="C670" s="179"/>
      <c r="D670" s="179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9"/>
      <c r="B671" s="179"/>
      <c r="C671" s="179"/>
      <c r="D671" s="179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9"/>
      <c r="B672" s="179"/>
      <c r="C672" s="179"/>
      <c r="D672" s="179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9"/>
      <c r="B673" s="179"/>
      <c r="C673" s="179"/>
      <c r="D673" s="179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9"/>
      <c r="B674" s="179"/>
      <c r="C674" s="179"/>
      <c r="D674" s="179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9"/>
      <c r="B675" s="179"/>
      <c r="C675" s="179"/>
      <c r="D675" s="179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9"/>
      <c r="B676" s="179"/>
      <c r="C676" s="179"/>
      <c r="D676" s="179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9"/>
      <c r="B677" s="179"/>
      <c r="C677" s="179"/>
      <c r="D677" s="179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9"/>
      <c r="B678" s="179"/>
      <c r="C678" s="179"/>
      <c r="D678" s="179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9"/>
      <c r="B679" s="179"/>
      <c r="C679" s="179"/>
      <c r="D679" s="179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9"/>
      <c r="B680" s="179"/>
      <c r="C680" s="179"/>
      <c r="D680" s="179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9"/>
      <c r="B681" s="179"/>
      <c r="C681" s="179"/>
      <c r="D681" s="179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9"/>
      <c r="B682" s="179"/>
      <c r="C682" s="179"/>
      <c r="D682" s="179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9"/>
      <c r="B683" s="179"/>
      <c r="C683" s="179"/>
      <c r="D683" s="179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9"/>
      <c r="B684" s="179"/>
      <c r="C684" s="179"/>
      <c r="D684" s="179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9"/>
      <c r="B685" s="179"/>
      <c r="C685" s="179"/>
      <c r="D685" s="179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9"/>
      <c r="B686" s="179"/>
      <c r="C686" s="179"/>
      <c r="D686" s="179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9"/>
      <c r="B687" s="179"/>
      <c r="C687" s="179"/>
      <c r="D687" s="179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9"/>
      <c r="B688" s="179"/>
      <c r="C688" s="179"/>
      <c r="D688" s="179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9"/>
      <c r="B689" s="179"/>
      <c r="C689" s="179"/>
      <c r="D689" s="179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9"/>
      <c r="B690" s="179"/>
      <c r="C690" s="179"/>
      <c r="D690" s="179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9"/>
      <c r="B691" s="179"/>
      <c r="C691" s="179"/>
      <c r="D691" s="179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9"/>
      <c r="B692" s="179"/>
      <c r="C692" s="179"/>
      <c r="D692" s="179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9"/>
      <c r="B693" s="179"/>
      <c r="C693" s="179"/>
      <c r="D693" s="179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9"/>
      <c r="B694" s="179"/>
      <c r="C694" s="179"/>
      <c r="D694" s="179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9"/>
      <c r="B695" s="179"/>
      <c r="C695" s="179"/>
      <c r="D695" s="179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9"/>
      <c r="B696" s="179"/>
      <c r="C696" s="179"/>
      <c r="D696" s="179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9"/>
      <c r="B697" s="179"/>
      <c r="C697" s="179"/>
      <c r="D697" s="179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9"/>
      <c r="B698" s="179"/>
      <c r="C698" s="179"/>
      <c r="D698" s="179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9"/>
      <c r="B699" s="179"/>
      <c r="C699" s="179"/>
      <c r="D699" s="179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9"/>
      <c r="B700" s="179"/>
      <c r="C700" s="179"/>
      <c r="D700" s="179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9"/>
      <c r="B701" s="179"/>
      <c r="C701" s="179"/>
      <c r="D701" s="179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9"/>
      <c r="B702" s="179"/>
      <c r="C702" s="179"/>
      <c r="D702" s="179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9"/>
      <c r="B703" s="179"/>
      <c r="C703" s="179"/>
      <c r="D703" s="179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9"/>
      <c r="B704" s="179"/>
      <c r="C704" s="179"/>
      <c r="D704" s="179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9"/>
      <c r="B705" s="179"/>
      <c r="C705" s="179"/>
      <c r="D705" s="179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9"/>
      <c r="B706" s="179"/>
      <c r="C706" s="179"/>
      <c r="D706" s="179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9"/>
      <c r="B707" s="179"/>
      <c r="C707" s="179"/>
      <c r="D707" s="179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9"/>
      <c r="B708" s="179"/>
      <c r="C708" s="179"/>
      <c r="D708" s="179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9"/>
      <c r="B709" s="179"/>
      <c r="C709" s="179"/>
      <c r="D709" s="179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9"/>
      <c r="B710" s="179"/>
      <c r="C710" s="179"/>
      <c r="D710" s="179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9"/>
      <c r="B711" s="179"/>
      <c r="C711" s="179"/>
      <c r="D711" s="179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9"/>
      <c r="B712" s="179"/>
      <c r="C712" s="179"/>
      <c r="D712" s="179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9"/>
      <c r="B713" s="179"/>
      <c r="C713" s="179"/>
      <c r="D713" s="179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9"/>
      <c r="B714" s="179"/>
      <c r="C714" s="179"/>
      <c r="D714" s="179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9"/>
      <c r="B715" s="179"/>
      <c r="C715" s="179"/>
      <c r="D715" s="179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9"/>
      <c r="B716" s="179"/>
      <c r="C716" s="179"/>
      <c r="D716" s="179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9"/>
      <c r="B717" s="179"/>
      <c r="C717" s="179"/>
      <c r="D717" s="179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9"/>
      <c r="B718" s="179"/>
      <c r="C718" s="179"/>
      <c r="D718" s="179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9"/>
      <c r="B719" s="179"/>
      <c r="C719" s="179"/>
      <c r="D719" s="179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9"/>
      <c r="B720" s="179"/>
      <c r="C720" s="179"/>
      <c r="D720" s="179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9"/>
      <c r="B721" s="179"/>
      <c r="C721" s="179"/>
      <c r="D721" s="179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9"/>
      <c r="B722" s="179"/>
      <c r="C722" s="179"/>
      <c r="D722" s="179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9"/>
      <c r="B723" s="179"/>
      <c r="C723" s="179"/>
      <c r="D723" s="179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9"/>
      <c r="B724" s="179"/>
      <c r="C724" s="179"/>
      <c r="D724" s="179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9"/>
      <c r="B725" s="179"/>
      <c r="C725" s="179"/>
      <c r="D725" s="179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9"/>
      <c r="B726" s="179"/>
      <c r="C726" s="179"/>
      <c r="D726" s="179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9"/>
      <c r="B727" s="179"/>
      <c r="C727" s="179"/>
      <c r="D727" s="179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9"/>
      <c r="B728" s="179"/>
      <c r="C728" s="179"/>
      <c r="D728" s="179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9"/>
      <c r="B729" s="179"/>
      <c r="C729" s="179"/>
      <c r="D729" s="179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9"/>
      <c r="B730" s="179"/>
      <c r="C730" s="179"/>
      <c r="D730" s="179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9"/>
      <c r="B731" s="179"/>
      <c r="C731" s="179"/>
      <c r="D731" s="179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9"/>
      <c r="B732" s="179"/>
      <c r="C732" s="179"/>
      <c r="D732" s="179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9"/>
      <c r="B733" s="179"/>
      <c r="C733" s="179"/>
      <c r="D733" s="179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9"/>
      <c r="B734" s="179"/>
      <c r="C734" s="179"/>
      <c r="D734" s="179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9"/>
      <c r="B735" s="179"/>
      <c r="C735" s="179"/>
      <c r="D735" s="179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9"/>
      <c r="B736" s="179"/>
      <c r="C736" s="179"/>
      <c r="D736" s="179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9"/>
      <c r="B737" s="179"/>
      <c r="C737" s="179"/>
      <c r="D737" s="179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9"/>
      <c r="B738" s="179"/>
      <c r="C738" s="179"/>
      <c r="D738" s="179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9"/>
      <c r="B739" s="179"/>
      <c r="C739" s="179"/>
      <c r="D739" s="179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9"/>
      <c r="B740" s="179"/>
      <c r="C740" s="179"/>
      <c r="D740" s="179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9"/>
      <c r="B741" s="179"/>
      <c r="C741" s="179"/>
      <c r="D741" s="179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9"/>
      <c r="B742" s="179"/>
      <c r="C742" s="179"/>
      <c r="D742" s="179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9"/>
      <c r="B743" s="179"/>
      <c r="C743" s="179"/>
      <c r="D743" s="179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9"/>
      <c r="B744" s="179"/>
      <c r="C744" s="179"/>
      <c r="D744" s="179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9"/>
      <c r="B745" s="179"/>
      <c r="C745" s="179"/>
      <c r="D745" s="179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9"/>
      <c r="B746" s="179"/>
      <c r="C746" s="179"/>
      <c r="D746" s="179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9"/>
      <c r="B747" s="179"/>
      <c r="C747" s="179"/>
      <c r="D747" s="179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9"/>
      <c r="B748" s="179"/>
      <c r="C748" s="179"/>
      <c r="D748" s="179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9"/>
      <c r="B749" s="179"/>
      <c r="C749" s="179"/>
      <c r="D749" s="179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9"/>
      <c r="B750" s="179"/>
      <c r="C750" s="179"/>
      <c r="D750" s="179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9"/>
      <c r="B751" s="179"/>
      <c r="C751" s="179"/>
      <c r="D751" s="179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9"/>
      <c r="B752" s="179"/>
      <c r="C752" s="179"/>
      <c r="D752" s="179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9"/>
      <c r="B753" s="179"/>
      <c r="C753" s="179"/>
      <c r="D753" s="179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9"/>
      <c r="B754" s="179"/>
      <c r="C754" s="179"/>
      <c r="D754" s="179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9"/>
      <c r="B755" s="179"/>
      <c r="C755" s="179"/>
      <c r="D755" s="179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9"/>
      <c r="B756" s="179"/>
      <c r="C756" s="179"/>
      <c r="D756" s="179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9"/>
      <c r="B757" s="179"/>
      <c r="C757" s="179"/>
      <c r="D757" s="179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9"/>
      <c r="B758" s="179"/>
      <c r="C758" s="179"/>
      <c r="D758" s="179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9"/>
      <c r="B759" s="179"/>
      <c r="C759" s="179"/>
      <c r="D759" s="179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9"/>
      <c r="B760" s="179"/>
      <c r="C760" s="179"/>
      <c r="D760" s="179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9"/>
      <c r="B761" s="179"/>
      <c r="C761" s="179"/>
      <c r="D761" s="179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9"/>
      <c r="B762" s="179"/>
      <c r="C762" s="179"/>
      <c r="D762" s="179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9"/>
      <c r="B763" s="179"/>
      <c r="C763" s="179"/>
      <c r="D763" s="179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9"/>
      <c r="B764" s="179"/>
      <c r="C764" s="179"/>
      <c r="D764" s="179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9"/>
      <c r="B765" s="179"/>
      <c r="C765" s="179"/>
      <c r="D765" s="179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9"/>
      <c r="B766" s="179"/>
      <c r="C766" s="179"/>
      <c r="D766" s="179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9"/>
      <c r="B767" s="179"/>
      <c r="C767" s="179"/>
      <c r="D767" s="179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9"/>
      <c r="B768" s="179"/>
      <c r="C768" s="179"/>
      <c r="D768" s="179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9"/>
      <c r="B769" s="179"/>
      <c r="C769" s="179"/>
      <c r="D769" s="179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9"/>
      <c r="B770" s="179"/>
      <c r="C770" s="179"/>
      <c r="D770" s="179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9"/>
      <c r="B771" s="179"/>
      <c r="C771" s="179"/>
      <c r="D771" s="179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9"/>
      <c r="B772" s="179"/>
      <c r="C772" s="179"/>
      <c r="D772" s="179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9"/>
      <c r="B773" s="179"/>
      <c r="C773" s="179"/>
      <c r="D773" s="179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9"/>
      <c r="B774" s="179"/>
      <c r="C774" s="179"/>
      <c r="D774" s="179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9"/>
      <c r="B775" s="179"/>
      <c r="C775" s="179"/>
      <c r="D775" s="179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9"/>
      <c r="B776" s="179"/>
      <c r="C776" s="179"/>
      <c r="D776" s="179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9"/>
      <c r="B777" s="179"/>
      <c r="C777" s="179"/>
      <c r="D777" s="179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9"/>
      <c r="B778" s="179"/>
      <c r="C778" s="179"/>
      <c r="D778" s="179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9"/>
      <c r="B779" s="179"/>
      <c r="C779" s="179"/>
      <c r="D779" s="179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9"/>
      <c r="B780" s="179"/>
      <c r="C780" s="179"/>
      <c r="D780" s="179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9"/>
      <c r="B781" s="179"/>
      <c r="C781" s="179"/>
      <c r="D781" s="179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9"/>
      <c r="B782" s="179"/>
      <c r="C782" s="179"/>
      <c r="D782" s="179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9"/>
      <c r="B783" s="179"/>
      <c r="C783" s="179"/>
      <c r="D783" s="179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9"/>
      <c r="B784" s="179"/>
      <c r="C784" s="179"/>
      <c r="D784" s="179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9"/>
      <c r="B785" s="179"/>
      <c r="C785" s="179"/>
      <c r="D785" s="179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9"/>
      <c r="B786" s="179"/>
      <c r="C786" s="179"/>
      <c r="D786" s="179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9"/>
      <c r="B787" s="179"/>
      <c r="C787" s="179"/>
      <c r="D787" s="179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9"/>
      <c r="B788" s="179"/>
      <c r="C788" s="179"/>
      <c r="D788" s="179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9"/>
      <c r="B789" s="179"/>
      <c r="C789" s="179"/>
      <c r="D789" s="179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9"/>
      <c r="B790" s="179"/>
      <c r="C790" s="179"/>
      <c r="D790" s="179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9"/>
      <c r="B791" s="179"/>
      <c r="C791" s="179"/>
      <c r="D791" s="179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9"/>
      <c r="B792" s="179"/>
      <c r="C792" s="179"/>
      <c r="D792" s="179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9"/>
      <c r="B793" s="179"/>
      <c r="C793" s="179"/>
      <c r="D793" s="179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9"/>
      <c r="B794" s="179"/>
      <c r="C794" s="179"/>
      <c r="D794" s="179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9"/>
      <c r="B795" s="179"/>
      <c r="C795" s="179"/>
      <c r="D795" s="179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9"/>
      <c r="B796" s="179"/>
      <c r="C796" s="179"/>
      <c r="D796" s="179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9"/>
      <c r="B797" s="179"/>
      <c r="C797" s="179"/>
      <c r="D797" s="179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9"/>
      <c r="B798" s="179"/>
      <c r="C798" s="179"/>
      <c r="D798" s="179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9"/>
      <c r="B799" s="179"/>
      <c r="C799" s="179"/>
      <c r="D799" s="179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9"/>
      <c r="B800" s="179"/>
      <c r="C800" s="179"/>
      <c r="D800" s="179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9"/>
      <c r="B801" s="179"/>
      <c r="C801" s="179"/>
      <c r="D801" s="179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9"/>
      <c r="B802" s="179"/>
      <c r="C802" s="179"/>
      <c r="D802" s="179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9"/>
      <c r="B803" s="179"/>
      <c r="C803" s="179"/>
      <c r="D803" s="179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9"/>
      <c r="B804" s="179"/>
      <c r="C804" s="179"/>
      <c r="D804" s="179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9"/>
      <c r="B805" s="179"/>
      <c r="C805" s="179"/>
      <c r="D805" s="179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9"/>
      <c r="B806" s="179"/>
      <c r="C806" s="179"/>
      <c r="D806" s="179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9"/>
      <c r="B807" s="179"/>
      <c r="C807" s="179"/>
      <c r="D807" s="179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9"/>
      <c r="B808" s="179"/>
      <c r="C808" s="179"/>
      <c r="D808" s="179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9"/>
      <c r="B809" s="179"/>
      <c r="C809" s="179"/>
      <c r="D809" s="179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9"/>
      <c r="B810" s="179"/>
      <c r="C810" s="179"/>
      <c r="D810" s="179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9"/>
      <c r="B811" s="179"/>
      <c r="C811" s="179"/>
      <c r="D811" s="179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9"/>
      <c r="B812" s="179"/>
      <c r="C812" s="179"/>
      <c r="D812" s="179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9"/>
      <c r="B813" s="179"/>
      <c r="C813" s="179"/>
      <c r="D813" s="179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9"/>
      <c r="B814" s="179"/>
      <c r="C814" s="179"/>
      <c r="D814" s="179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9"/>
      <c r="B815" s="179"/>
      <c r="C815" s="179"/>
      <c r="D815" s="179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9"/>
      <c r="B816" s="179"/>
      <c r="C816" s="179"/>
      <c r="D816" s="179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9"/>
      <c r="B817" s="179"/>
      <c r="C817" s="179"/>
      <c r="D817" s="179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9"/>
      <c r="B818" s="179"/>
      <c r="C818" s="179"/>
      <c r="D818" s="179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9"/>
      <c r="B819" s="179"/>
      <c r="C819" s="179"/>
      <c r="D819" s="179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9"/>
      <c r="B820" s="179"/>
      <c r="C820" s="179"/>
      <c r="D820" s="179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9"/>
      <c r="B821" s="179"/>
      <c r="C821" s="179"/>
      <c r="D821" s="179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9"/>
      <c r="B822" s="179"/>
      <c r="C822" s="179"/>
      <c r="D822" s="179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9"/>
      <c r="B823" s="179"/>
      <c r="C823" s="179"/>
      <c r="D823" s="179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9"/>
      <c r="B824" s="179"/>
      <c r="C824" s="179"/>
      <c r="D824" s="179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9"/>
      <c r="B825" s="179"/>
      <c r="C825" s="179"/>
      <c r="D825" s="179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9"/>
      <c r="B826" s="179"/>
      <c r="C826" s="179"/>
      <c r="D826" s="179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9"/>
      <c r="B827" s="179"/>
      <c r="C827" s="179"/>
      <c r="D827" s="179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9"/>
      <c r="B828" s="179"/>
      <c r="C828" s="179"/>
      <c r="D828" s="179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9"/>
      <c r="B829" s="179"/>
      <c r="C829" s="179"/>
      <c r="D829" s="179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9"/>
      <c r="B830" s="179"/>
      <c r="C830" s="179"/>
      <c r="D830" s="179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9"/>
      <c r="B831" s="179"/>
      <c r="C831" s="179"/>
      <c r="D831" s="179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9"/>
      <c r="B832" s="179"/>
      <c r="C832" s="179"/>
      <c r="D832" s="179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9"/>
      <c r="B833" s="179"/>
      <c r="C833" s="179"/>
      <c r="D833" s="179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9"/>
      <c r="B834" s="179"/>
      <c r="C834" s="179"/>
      <c r="D834" s="179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9"/>
      <c r="B835" s="179"/>
      <c r="C835" s="179"/>
      <c r="D835" s="179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9"/>
      <c r="B836" s="179"/>
      <c r="C836" s="179"/>
      <c r="D836" s="179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9"/>
      <c r="B837" s="179"/>
      <c r="C837" s="179"/>
      <c r="D837" s="179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9"/>
      <c r="B838" s="179"/>
      <c r="C838" s="179"/>
      <c r="D838" s="179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9"/>
      <c r="B839" s="179"/>
      <c r="C839" s="179"/>
      <c r="D839" s="179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9"/>
      <c r="B840" s="179"/>
      <c r="C840" s="179"/>
      <c r="D840" s="179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9"/>
      <c r="B841" s="179"/>
      <c r="C841" s="179"/>
      <c r="D841" s="179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9"/>
      <c r="B842" s="179"/>
      <c r="C842" s="179"/>
      <c r="D842" s="179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9"/>
      <c r="B843" s="179"/>
      <c r="C843" s="179"/>
      <c r="D843" s="179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9"/>
      <c r="B844" s="179"/>
      <c r="C844" s="179"/>
      <c r="D844" s="179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9"/>
      <c r="B845" s="179"/>
      <c r="C845" s="179"/>
      <c r="D845" s="179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9"/>
      <c r="B846" s="179"/>
      <c r="C846" s="179"/>
      <c r="D846" s="179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9"/>
      <c r="B847" s="179"/>
      <c r="C847" s="179"/>
      <c r="D847" s="179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9"/>
      <c r="B848" s="179"/>
      <c r="C848" s="179"/>
      <c r="D848" s="179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9"/>
      <c r="B849" s="179"/>
      <c r="C849" s="179"/>
      <c r="D849" s="179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9"/>
      <c r="B850" s="179"/>
      <c r="C850" s="179"/>
      <c r="D850" s="179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9"/>
      <c r="B851" s="179"/>
      <c r="C851" s="179"/>
      <c r="D851" s="179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9"/>
      <c r="B852" s="179"/>
      <c r="C852" s="179"/>
      <c r="D852" s="179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9"/>
      <c r="B853" s="179"/>
      <c r="C853" s="179"/>
      <c r="D853" s="179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9"/>
      <c r="B854" s="179"/>
      <c r="C854" s="179"/>
      <c r="D854" s="179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9"/>
      <c r="B855" s="179"/>
      <c r="C855" s="179"/>
      <c r="D855" s="179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9"/>
      <c r="B856" s="179"/>
      <c r="C856" s="179"/>
      <c r="D856" s="179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9"/>
      <c r="B857" s="179"/>
      <c r="C857" s="179"/>
      <c r="D857" s="179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9"/>
      <c r="B858" s="179"/>
      <c r="C858" s="179"/>
      <c r="D858" s="179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9"/>
      <c r="B859" s="179"/>
      <c r="C859" s="179"/>
      <c r="D859" s="179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9"/>
      <c r="B860" s="179"/>
      <c r="C860" s="179"/>
      <c r="D860" s="179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9"/>
      <c r="B861" s="179"/>
      <c r="C861" s="179"/>
      <c r="D861" s="179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9"/>
      <c r="B862" s="179"/>
      <c r="C862" s="179"/>
      <c r="D862" s="179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9"/>
      <c r="B863" s="179"/>
      <c r="C863" s="179"/>
      <c r="D863" s="179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9"/>
      <c r="B864" s="179"/>
      <c r="C864" s="179"/>
      <c r="D864" s="179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9"/>
      <c r="B865" s="179"/>
      <c r="C865" s="179"/>
      <c r="D865" s="179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9"/>
      <c r="B866" s="179"/>
      <c r="C866" s="179"/>
      <c r="D866" s="179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9"/>
      <c r="B867" s="179"/>
      <c r="C867" s="179"/>
      <c r="D867" s="179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9"/>
      <c r="B868" s="179"/>
      <c r="C868" s="179"/>
      <c r="D868" s="179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9"/>
      <c r="B869" s="179"/>
      <c r="C869" s="179"/>
      <c r="D869" s="179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9"/>
      <c r="B870" s="179"/>
      <c r="C870" s="179"/>
      <c r="D870" s="179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9"/>
      <c r="B871" s="179"/>
      <c r="C871" s="179"/>
      <c r="D871" s="179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9"/>
      <c r="B872" s="179"/>
      <c r="C872" s="179"/>
      <c r="D872" s="179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9"/>
      <c r="B873" s="179"/>
      <c r="C873" s="179"/>
      <c r="D873" s="179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9"/>
      <c r="B874" s="179"/>
      <c r="C874" s="179"/>
      <c r="D874" s="179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9"/>
      <c r="B875" s="179"/>
      <c r="C875" s="179"/>
      <c r="D875" s="179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9"/>
      <c r="B876" s="179"/>
      <c r="C876" s="179"/>
      <c r="D876" s="179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9"/>
      <c r="B877" s="179"/>
      <c r="C877" s="179"/>
      <c r="D877" s="179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9"/>
      <c r="B878" s="179"/>
      <c r="C878" s="179"/>
      <c r="D878" s="179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9"/>
      <c r="B879" s="179"/>
      <c r="C879" s="179"/>
      <c r="D879" s="179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9"/>
      <c r="B880" s="179"/>
      <c r="C880" s="179"/>
      <c r="D880" s="179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9"/>
      <c r="B881" s="179"/>
      <c r="C881" s="179"/>
      <c r="D881" s="179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9"/>
      <c r="B882" s="179"/>
      <c r="C882" s="179"/>
      <c r="D882" s="179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9"/>
      <c r="B883" s="179"/>
      <c r="C883" s="179"/>
      <c r="D883" s="179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9"/>
      <c r="B884" s="179"/>
      <c r="C884" s="179"/>
      <c r="D884" s="179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9"/>
      <c r="B885" s="179"/>
      <c r="C885" s="179"/>
      <c r="D885" s="179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9"/>
      <c r="B886" s="179"/>
      <c r="C886" s="179"/>
      <c r="D886" s="179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9"/>
      <c r="B887" s="179"/>
      <c r="C887" s="179"/>
      <c r="D887" s="179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9"/>
      <c r="B888" s="179"/>
      <c r="C888" s="179"/>
      <c r="D888" s="179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9"/>
      <c r="B889" s="179"/>
      <c r="C889" s="179"/>
      <c r="D889" s="179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9"/>
      <c r="B890" s="179"/>
      <c r="C890" s="179"/>
      <c r="D890" s="179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9"/>
      <c r="B891" s="179"/>
      <c r="C891" s="179"/>
      <c r="D891" s="179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9"/>
      <c r="B892" s="179"/>
      <c r="C892" s="179"/>
      <c r="D892" s="179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9"/>
      <c r="B893" s="179"/>
      <c r="C893" s="179"/>
      <c r="D893" s="179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9"/>
      <c r="B894" s="179"/>
      <c r="C894" s="179"/>
      <c r="D894" s="179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9"/>
      <c r="B895" s="179"/>
      <c r="C895" s="179"/>
      <c r="D895" s="179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9"/>
      <c r="B896" s="179"/>
      <c r="C896" s="179"/>
      <c r="D896" s="179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9"/>
      <c r="B897" s="179"/>
      <c r="C897" s="179"/>
      <c r="D897" s="179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9"/>
      <c r="B898" s="179"/>
      <c r="C898" s="179"/>
      <c r="D898" s="179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9"/>
      <c r="B899" s="179"/>
      <c r="C899" s="179"/>
      <c r="D899" s="179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9"/>
      <c r="B900" s="179"/>
      <c r="C900" s="179"/>
      <c r="D900" s="179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9"/>
      <c r="B901" s="179"/>
      <c r="C901" s="179"/>
      <c r="D901" s="179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9"/>
      <c r="B902" s="179"/>
      <c r="C902" s="179"/>
      <c r="D902" s="179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9"/>
      <c r="B903" s="179"/>
      <c r="C903" s="179"/>
      <c r="D903" s="179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9"/>
      <c r="B904" s="179"/>
      <c r="C904" s="179"/>
      <c r="D904" s="179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9"/>
      <c r="B905" s="179"/>
      <c r="C905" s="179"/>
      <c r="D905" s="179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9"/>
      <c r="B906" s="179"/>
      <c r="C906" s="179"/>
      <c r="D906" s="179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9"/>
      <c r="B907" s="179"/>
      <c r="C907" s="179"/>
      <c r="D907" s="179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9"/>
      <c r="B908" s="179"/>
      <c r="C908" s="179"/>
      <c r="D908" s="179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9"/>
      <c r="B909" s="179"/>
      <c r="C909" s="179"/>
      <c r="D909" s="179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9"/>
      <c r="B910" s="179"/>
      <c r="C910" s="179"/>
      <c r="D910" s="179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9"/>
      <c r="B911" s="179"/>
      <c r="C911" s="179"/>
      <c r="D911" s="179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9"/>
      <c r="B912" s="179"/>
      <c r="C912" s="179"/>
      <c r="D912" s="179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9"/>
      <c r="B913" s="179"/>
      <c r="C913" s="179"/>
      <c r="D913" s="179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9"/>
      <c r="B914" s="179"/>
      <c r="C914" s="179"/>
      <c r="D914" s="179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9"/>
      <c r="B915" s="179"/>
      <c r="C915" s="179"/>
      <c r="D915" s="179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9"/>
      <c r="B916" s="179"/>
      <c r="C916" s="179"/>
      <c r="D916" s="179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9"/>
      <c r="B917" s="179"/>
      <c r="C917" s="179"/>
      <c r="D917" s="179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9"/>
      <c r="B918" s="179"/>
      <c r="C918" s="179"/>
      <c r="D918" s="179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9"/>
      <c r="B919" s="179"/>
      <c r="C919" s="179"/>
      <c r="D919" s="179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9"/>
      <c r="B920" s="179"/>
      <c r="C920" s="179"/>
      <c r="D920" s="179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9"/>
      <c r="B921" s="179"/>
      <c r="C921" s="179"/>
      <c r="D921" s="179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9"/>
      <c r="B922" s="179"/>
      <c r="C922" s="179"/>
      <c r="D922" s="179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9"/>
      <c r="B923" s="179"/>
      <c r="C923" s="179"/>
      <c r="D923" s="179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9"/>
      <c r="B924" s="179"/>
      <c r="C924" s="179"/>
      <c r="D924" s="179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9"/>
      <c r="B925" s="179"/>
      <c r="C925" s="179"/>
      <c r="D925" s="179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9"/>
      <c r="B926" s="179"/>
      <c r="C926" s="179"/>
      <c r="D926" s="179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9"/>
      <c r="B927" s="179"/>
      <c r="C927" s="179"/>
      <c r="D927" s="179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9"/>
      <c r="B928" s="179"/>
      <c r="C928" s="179"/>
      <c r="D928" s="179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9"/>
      <c r="B929" s="179"/>
      <c r="C929" s="179"/>
      <c r="D929" s="179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9"/>
      <c r="B930" s="179"/>
      <c r="C930" s="179"/>
      <c r="D930" s="179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9"/>
      <c r="B931" s="179"/>
      <c r="C931" s="179"/>
      <c r="D931" s="179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9"/>
      <c r="B932" s="179"/>
      <c r="C932" s="179"/>
      <c r="D932" s="179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9"/>
      <c r="B933" s="179"/>
      <c r="C933" s="179"/>
      <c r="D933" s="179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9"/>
      <c r="B934" s="179"/>
      <c r="C934" s="179"/>
      <c r="D934" s="179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9"/>
      <c r="B935" s="179"/>
      <c r="C935" s="179"/>
      <c r="D935" s="179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9"/>
      <c r="B936" s="179"/>
      <c r="C936" s="179"/>
      <c r="D936" s="179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9"/>
      <c r="B937" s="179"/>
      <c r="C937" s="179"/>
      <c r="D937" s="179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9"/>
      <c r="B938" s="179"/>
      <c r="C938" s="179"/>
      <c r="D938" s="179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9"/>
      <c r="B939" s="179"/>
      <c r="C939" s="179"/>
      <c r="D939" s="179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9"/>
      <c r="B940" s="179"/>
      <c r="C940" s="179"/>
      <c r="D940" s="179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9"/>
      <c r="B941" s="179"/>
      <c r="C941" s="179"/>
      <c r="D941" s="179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9"/>
      <c r="B942" s="179"/>
      <c r="C942" s="179"/>
      <c r="D942" s="179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9"/>
      <c r="B943" s="179"/>
      <c r="C943" s="179"/>
      <c r="D943" s="179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9"/>
      <c r="B944" s="179"/>
      <c r="C944" s="179"/>
      <c r="D944" s="179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9"/>
      <c r="B945" s="179"/>
      <c r="C945" s="179"/>
      <c r="D945" s="179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9"/>
      <c r="B946" s="179"/>
      <c r="C946" s="179"/>
      <c r="D946" s="179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9"/>
      <c r="B947" s="179"/>
      <c r="C947" s="179"/>
      <c r="D947" s="179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9"/>
      <c r="B948" s="179"/>
      <c r="C948" s="179"/>
      <c r="D948" s="179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9"/>
      <c r="B949" s="179"/>
      <c r="C949" s="179"/>
      <c r="D949" s="179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9"/>
      <c r="B950" s="179"/>
      <c r="C950" s="179"/>
      <c r="D950" s="179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9"/>
      <c r="B951" s="179"/>
      <c r="C951" s="179"/>
      <c r="D951" s="179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9"/>
      <c r="B952" s="179"/>
      <c r="C952" s="179"/>
      <c r="D952" s="179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9"/>
      <c r="B953" s="179"/>
      <c r="C953" s="179"/>
      <c r="D953" s="179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9"/>
      <c r="B954" s="179"/>
      <c r="C954" s="179"/>
      <c r="D954" s="179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9"/>
      <c r="B955" s="179"/>
      <c r="C955" s="179"/>
      <c r="D955" s="179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9"/>
      <c r="B956" s="179"/>
      <c r="C956" s="179"/>
      <c r="D956" s="179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9"/>
      <c r="B957" s="179"/>
      <c r="C957" s="179"/>
      <c r="D957" s="179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9"/>
      <c r="B958" s="179"/>
      <c r="C958" s="179"/>
      <c r="D958" s="179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9"/>
      <c r="B959" s="179"/>
      <c r="C959" s="179"/>
      <c r="D959" s="179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9"/>
      <c r="B960" s="179"/>
      <c r="C960" s="179"/>
      <c r="D960" s="179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9"/>
      <c r="B961" s="179"/>
      <c r="C961" s="179"/>
      <c r="D961" s="179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9"/>
      <c r="B962" s="179"/>
      <c r="C962" s="179"/>
      <c r="D962" s="179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9"/>
      <c r="B963" s="179"/>
      <c r="C963" s="179"/>
      <c r="D963" s="179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9"/>
      <c r="B964" s="179"/>
      <c r="C964" s="179"/>
      <c r="D964" s="179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9"/>
      <c r="B965" s="179"/>
      <c r="C965" s="179"/>
      <c r="D965" s="179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9"/>
      <c r="B966" s="179"/>
      <c r="C966" s="179"/>
      <c r="D966" s="179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9"/>
      <c r="B967" s="179"/>
      <c r="C967" s="179"/>
      <c r="D967" s="179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9"/>
      <c r="B968" s="179"/>
      <c r="C968" s="179"/>
      <c r="D968" s="179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9"/>
      <c r="B969" s="179"/>
      <c r="C969" s="179"/>
      <c r="D969" s="179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9"/>
      <c r="B970" s="179"/>
      <c r="C970" s="179"/>
      <c r="D970" s="179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9"/>
      <c r="B971" s="179"/>
      <c r="C971" s="179"/>
      <c r="D971" s="179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9"/>
      <c r="B972" s="179"/>
      <c r="C972" s="179"/>
      <c r="D972" s="179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9"/>
      <c r="B973" s="179"/>
      <c r="C973" s="179"/>
      <c r="D973" s="179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9"/>
      <c r="B974" s="179"/>
      <c r="C974" s="179"/>
      <c r="D974" s="179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9"/>
      <c r="B975" s="179"/>
      <c r="C975" s="179"/>
      <c r="D975" s="179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9"/>
      <c r="B976" s="179"/>
      <c r="C976" s="179"/>
      <c r="D976" s="179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9"/>
      <c r="B977" s="179"/>
      <c r="C977" s="179"/>
      <c r="D977" s="179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9"/>
      <c r="B978" s="179"/>
      <c r="C978" s="179"/>
      <c r="D978" s="179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9"/>
      <c r="B979" s="179"/>
      <c r="C979" s="179"/>
      <c r="D979" s="179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9"/>
      <c r="B980" s="179"/>
      <c r="C980" s="179"/>
      <c r="D980" s="179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9"/>
      <c r="B981" s="179"/>
      <c r="C981" s="179"/>
      <c r="D981" s="179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9"/>
      <c r="B982" s="179"/>
      <c r="C982" s="179"/>
      <c r="D982" s="179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9"/>
      <c r="B983" s="179"/>
      <c r="C983" s="179"/>
      <c r="D983" s="179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9"/>
      <c r="B984" s="179"/>
      <c r="C984" s="179"/>
      <c r="D984" s="179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9"/>
      <c r="B985" s="179"/>
      <c r="C985" s="179"/>
      <c r="D985" s="179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9"/>
      <c r="B986" s="179"/>
      <c r="C986" s="179"/>
      <c r="D986" s="179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9"/>
      <c r="B987" s="179"/>
      <c r="C987" s="179"/>
      <c r="D987" s="179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9"/>
      <c r="B988" s="179"/>
      <c r="C988" s="179"/>
      <c r="D988" s="179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9"/>
      <c r="B989" s="179"/>
      <c r="C989" s="179"/>
      <c r="D989" s="179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9"/>
      <c r="B990" s="179"/>
      <c r="C990" s="179"/>
      <c r="D990" s="179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9"/>
      <c r="B991" s="179"/>
      <c r="C991" s="179"/>
      <c r="D991" s="179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9"/>
      <c r="B992" s="179"/>
      <c r="C992" s="179"/>
      <c r="D992" s="179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9"/>
      <c r="B993" s="179"/>
      <c r="C993" s="179"/>
      <c r="D993" s="179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9"/>
      <c r="B994" s="179"/>
      <c r="C994" s="179"/>
      <c r="D994" s="179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9"/>
      <c r="B995" s="179"/>
      <c r="C995" s="179"/>
      <c r="D995" s="179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9"/>
      <c r="B996" s="179"/>
      <c r="C996" s="179"/>
      <c r="D996" s="179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9"/>
      <c r="B997" s="179"/>
      <c r="C997" s="179"/>
      <c r="D997" s="179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9"/>
      <c r="B998" s="179"/>
      <c r="C998" s="179"/>
      <c r="D998" s="179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9"/>
      <c r="B999" s="179"/>
      <c r="C999" s="179"/>
      <c r="D999" s="179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9"/>
      <c r="B1000" s="179"/>
      <c r="C1000" s="179"/>
      <c r="D1000" s="179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6:D6"/>
    <mergeCell ref="F2:O2"/>
    <mergeCell ref="F1:O1"/>
    <mergeCell ref="B1:D1"/>
    <mergeCell ref="B2:D2"/>
    <mergeCell ref="B3:D3"/>
    <mergeCell ref="B4:D4"/>
    <mergeCell ref="P2:R2"/>
    <mergeCell ref="S2:U2"/>
    <mergeCell ref="F3:O3"/>
    <mergeCell ref="F4:O4"/>
    <mergeCell ref="H6:J6"/>
    <mergeCell ref="K6:M6"/>
    <mergeCell ref="N6:P6"/>
    <mergeCell ref="Q6:R6"/>
    <mergeCell ref="S6:T6"/>
    <mergeCell ref="E6:G6"/>
  </mergeCells>
  <printOptions horizontalCentered="1" verticalCentered="1"/>
  <pageMargins left="0.5" right="0.5" top="0.5" bottom="0.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TOTALS SHEET</vt:lpstr>
      <vt:lpstr>SUMMARY SHEET</vt:lpstr>
      <vt:lpstr>Project 1</vt:lpstr>
      <vt:lpstr>Project 2</vt:lpstr>
      <vt:lpstr>Project 3</vt:lpstr>
      <vt:lpstr>Project 4</vt:lpstr>
      <vt:lpstr>Project 5</vt:lpstr>
      <vt:lpstr>Project 6</vt:lpstr>
      <vt:lpstr>Project 7</vt:lpstr>
      <vt:lpstr>Project 8</vt:lpstr>
      <vt:lpstr>Project 9</vt:lpstr>
      <vt:lpstr>Project 10</vt:lpstr>
      <vt:lpstr>Project 11</vt:lpstr>
      <vt:lpstr>Project 12</vt:lpstr>
      <vt:lpstr>Director Mtg 2</vt:lpstr>
      <vt:lpstr>Blank3</vt:lpstr>
      <vt:lpstr>Blank4</vt:lpstr>
      <vt:lpstr>Blank5</vt:lpstr>
      <vt:lpstr>PROJECT TEMPLATE</vt:lpstr>
      <vt:lpstr>'TOTALS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Himmel</dc:creator>
  <cp:lastModifiedBy>john chepulis</cp:lastModifiedBy>
  <cp:lastPrinted>2025-09-18T02:24:04Z</cp:lastPrinted>
  <dcterms:created xsi:type="dcterms:W3CDTF">2003-12-28T01:12:58Z</dcterms:created>
  <dcterms:modified xsi:type="dcterms:W3CDTF">2025-11-08T21:29:21Z</dcterms:modified>
</cp:coreProperties>
</file>